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60" windowWidth="36880" windowHeight="22540" tabRatio="940" activeTab="0"/>
  </bookViews>
  <sheets>
    <sheet name="Summary of Edits" sheetId="1" r:id="rId1"/>
    <sheet name="1Checklist" sheetId="2" r:id="rId2"/>
    <sheet name="2CoverSheet" sheetId="3" r:id="rId3"/>
    <sheet name="2aGrant Request" sheetId="4" r:id="rId4"/>
    <sheet name="3Primary Purpose" sheetId="5" r:id="rId5"/>
    <sheet name="4Service Area Description" sheetId="6" r:id="rId6"/>
    <sheet name="5A Coor. Plan Cert" sheetId="7" r:id="rId7"/>
    <sheet name="5B Coor.-Other Org." sheetId="8" r:id="rId8"/>
    <sheet name="5C Vehicle Use" sheetId="9" r:id="rId9"/>
    <sheet name="6Performance Measures" sheetId="10" r:id="rId10"/>
    <sheet name="7Civil Rights" sheetId="11" r:id="rId11"/>
    <sheet name="8 Vehicle &amp; Other Cap Descript" sheetId="12" r:id="rId12"/>
    <sheet name="9 Vehicle &amp; Other Cap Requests" sheetId="13" r:id="rId13"/>
    <sheet name="10 Mobility Management Request" sheetId="14" r:id="rId14"/>
    <sheet name="11 Operating Assistance Req" sheetId="15" r:id="rId15"/>
    <sheet name="Lookup" sheetId="16" state="hidden" r:id="rId16"/>
    <sheet name="Lookup2" sheetId="17" state="hidden" r:id="rId17"/>
    <sheet name="Lookup3" sheetId="18" state="hidden" r:id="rId18"/>
  </sheets>
  <definedNames>
    <definedName name="A">'Lookup3'!$H$2</definedName>
    <definedName name="B">'Lookup3'!$I$2</definedName>
    <definedName name="C_">'Lookup3'!$J$2</definedName>
    <definedName name="CallCenterWebsiteforCoordinationofservicesandreferrals">'Lookup2'!$F$2:$F$9</definedName>
    <definedName name="Capital" localSheetId="14">'Lookup2'!#REF!</definedName>
    <definedName name="Capital">'Lookup2'!#REF!</definedName>
    <definedName name="CongressionalDistrict">'Lookup'!$H$4:$H$30</definedName>
    <definedName name="CoordinateServicetoCloseGapsOverlaps">'Lookup2'!$C$2:$C$5</definedName>
    <definedName name="CoordinationActivity">'Lookup'!$F$4:$F$14</definedName>
    <definedName name="CoordinationAreas">'Lookup'!$E$4:$E$21</definedName>
    <definedName name="CoordinationBetweenAgenciesProviderstoExpandServices">'Lookup2'!$J$2:$J$6</definedName>
    <definedName name="CreatePromoteTransportationDatabaseDirectory">'Lookup2'!$G$2:$G$7</definedName>
    <definedName name="D">'Lookup3'!$K$2</definedName>
    <definedName name="E">'Lookup3'!$L$2</definedName>
    <definedName name="ExpandServiceAccesstoMeetNeedsofTargetPop">'Lookup2'!$B$2:$B$8</definedName>
    <definedName name="F">'Lookup3'!$M$2</definedName>
    <definedName name="FAlt">'Lookup3'!$N$2</definedName>
    <definedName name="G">'Lookup3'!$O$2</definedName>
    <definedName name="GAlt">'Lookup3'!$P$2</definedName>
    <definedName name="H">'Lookup3'!$Q$2</definedName>
    <definedName name="I">'Lookup3'!$R$2</definedName>
    <definedName name="IAlt">'Lookup3'!$S$2</definedName>
    <definedName name="J">'Lookup3'!$T$2</definedName>
    <definedName name="K">'Lookup3'!$U$2</definedName>
    <definedName name="LOTCosts">'Lookup3'!$G$2:$G$15</definedName>
    <definedName name="LOTS">'Lookup3'!$F$2:$F$15</definedName>
    <definedName name="MarketingPublicInfoonTransportationServices">'Lookup2'!$I$2:$I$3</definedName>
    <definedName name="Mobility">'Lookup2'!$A$2:$A$11</definedName>
    <definedName name="MPOs">'Lookup'!$C$4:$C$19</definedName>
    <definedName name="NYSCounties">'Lookup'!$B$4:$B$64</definedName>
    <definedName name="Operating" localSheetId="14">'Lookup2'!#REF!</definedName>
    <definedName name="Operating">'Lookup2'!#REF!</definedName>
    <definedName name="Other">'Lookup2'!$K$2</definedName>
    <definedName name="OutreachtoCommunityGroupsandServiceProviders">'Lookup2'!$H$2:$H$5</definedName>
    <definedName name="_xlnm.Print_Area" localSheetId="13">'10 Mobility Management Request'!$A$1:$J$81</definedName>
    <definedName name="_xlnm.Print_Area" localSheetId="1">'1Checklist'!$A$1:$J$39</definedName>
    <definedName name="_xlnm.Print_Area" localSheetId="2">'2CoverSheet'!$A$1:$J$45</definedName>
    <definedName name="_xlnm.Print_Area" localSheetId="5">'4Service Area Description'!$A$1:$E$23</definedName>
    <definedName name="_xlnm.Print_Area" localSheetId="7">'5B Coor.-Other Org.'!$A$1:$E$23</definedName>
    <definedName name="_xlnm.Print_Area" localSheetId="9">'6Performance Measures'!$A$1:$D$64</definedName>
    <definedName name="_xlnm.Print_Area" localSheetId="10">'7Civil Rights'!$A$1:$F$45</definedName>
    <definedName name="_xlnm.Print_Titles" localSheetId="4">'3Primary Purpose'!$1:$6</definedName>
    <definedName name="_xlnm.Print_Titles" localSheetId="5">'4Service Area Description'!$1:$6</definedName>
    <definedName name="_xlnm.Print_Titles" localSheetId="9">'6Performance Measures'!$1:$5</definedName>
    <definedName name="ProjectType" localSheetId="14">'Lookup2'!#REF!</definedName>
    <definedName name="ProjectType">'Lookup2'!#REF!</definedName>
    <definedName name="SeniorTravelCounseling">'Lookup2'!$E$2:$E$3</definedName>
    <definedName name="Text347" localSheetId="6">'5A Coor. Plan Cert'!#REF!</definedName>
    <definedName name="TravelTraining">'Lookup2'!$D$2:$D$3</definedName>
    <definedName name="YESNO">'Lookup'!$D$4:$D$5</definedName>
    <definedName name="Z_8857B1A3_AB9F_42AA_A211_6CA491BE4BAF_.wvu.PrintArea" localSheetId="1" hidden="1">'1Checklist'!$A$1:$J$25</definedName>
    <definedName name="Z_8857B1A3_AB9F_42AA_A211_6CA491BE4BAF_.wvu.PrintArea" localSheetId="2" hidden="1">'2CoverSheet'!$A$1:$J$45</definedName>
    <definedName name="Z_8857B1A3_AB9F_42AA_A211_6CA491BE4BAF_.wvu.PrintTitles" localSheetId="4" hidden="1">'3Primary Purpose'!$1:$6</definedName>
    <definedName name="Z_8857B1A3_AB9F_42AA_A211_6CA491BE4BAF_.wvu.PrintTitles" localSheetId="9" hidden="1">'6Performance Measures'!$1:$4</definedName>
  </definedNames>
  <calcPr fullCalcOnLoad="1"/>
</workbook>
</file>

<file path=xl/sharedStrings.xml><?xml version="1.0" encoding="utf-8"?>
<sst xmlns="http://schemas.openxmlformats.org/spreadsheetml/2006/main" count="729" uniqueCount="575">
  <si>
    <t>Legal Name of Applicant</t>
  </si>
  <si>
    <t>DUNS #</t>
  </si>
  <si>
    <t>Name</t>
  </si>
  <si>
    <t>Title</t>
  </si>
  <si>
    <t>Telephone #</t>
  </si>
  <si>
    <t>Address</t>
  </si>
  <si>
    <t>E-mail</t>
  </si>
  <si>
    <t>City</t>
  </si>
  <si>
    <t>Website</t>
  </si>
  <si>
    <t>ST</t>
  </si>
  <si>
    <t>Zip</t>
  </si>
  <si>
    <t>Federal Share (80%)</t>
  </si>
  <si>
    <t>Certification by Chief Executive Officer of Applicant</t>
  </si>
  <si>
    <t>Signature</t>
  </si>
  <si>
    <t>Date</t>
  </si>
  <si>
    <t>Applicant Share - Local Match (20%)</t>
  </si>
  <si>
    <t>The following must be included in the Section 5310 Grant application in the following order:</t>
  </si>
  <si>
    <t>Certification Letter/Board Resolution</t>
  </si>
  <si>
    <t>Coordinator of Transportation Services Memorandum</t>
  </si>
  <si>
    <r>
      <t xml:space="preserve">FTA </t>
    </r>
    <r>
      <rPr>
        <b/>
        <sz val="14"/>
        <color indexed="8"/>
        <rFont val="Calibri"/>
        <family val="2"/>
      </rPr>
      <t>§</t>
    </r>
    <r>
      <rPr>
        <b/>
        <i/>
        <sz val="14"/>
        <color indexed="8"/>
        <rFont val="Times New Roman"/>
        <family val="1"/>
      </rPr>
      <t>5310 Program - Enhanced Mobility of Seniors &amp; Individuals with Disabilities</t>
    </r>
  </si>
  <si>
    <t>This checklist</t>
  </si>
  <si>
    <t>Check One:</t>
  </si>
  <si>
    <t>First Time Applicant:</t>
  </si>
  <si>
    <t>Previous Applicant:</t>
  </si>
  <si>
    <t>Name of Applicant:</t>
  </si>
  <si>
    <t>CURRENTLY</t>
  </si>
  <si>
    <r>
      <t xml:space="preserve">FTA </t>
    </r>
    <r>
      <rPr>
        <b/>
        <sz val="14"/>
        <color indexed="8"/>
        <rFont val="Times New Roman"/>
        <family val="1"/>
      </rPr>
      <t>§</t>
    </r>
    <r>
      <rPr>
        <b/>
        <i/>
        <sz val="14"/>
        <color indexed="8"/>
        <rFont val="Times New Roman"/>
        <family val="1"/>
      </rPr>
      <t>5310 Program - Enhanced Mobility of Seniors &amp; Individuals with Disabilities</t>
    </r>
  </si>
  <si>
    <t>TOTAL</t>
  </si>
  <si>
    <t>FTA §5310 Program - Enhanced Mobility of Seniors &amp; Individuals with Disabilities</t>
  </si>
  <si>
    <r>
      <t xml:space="preserve">Not-For-Profit </t>
    </r>
    <r>
      <rPr>
        <i/>
        <sz val="10"/>
        <color indexed="8"/>
        <rFont val="Times New Roman"/>
        <family val="1"/>
      </rPr>
      <t>(Provide current charities registration no. or other proof of 501 (c)(3) status)</t>
    </r>
  </si>
  <si>
    <t>Date Plan Approved:</t>
  </si>
  <si>
    <t>I hereby certify all information and data in this FTA Section 5310 Program grant application are true and correct to the best of my knowledge and belief and are supported by our records.</t>
  </si>
  <si>
    <t>Primary County Served:</t>
  </si>
  <si>
    <t>Municipalities Served:</t>
  </si>
  <si>
    <t>*If vehicles requested are replacement, may not be an increase in ridership/service</t>
  </si>
  <si>
    <t>Tab 3 - Primary Purpose/System Description</t>
  </si>
  <si>
    <t>PERFORMANCE MEASURE</t>
  </si>
  <si>
    <t>Tab 2 - Cover Sheet Information</t>
  </si>
  <si>
    <t>Tab 1 - Application Checklist</t>
  </si>
  <si>
    <t>4. Locally Developed Coordinated Public Transit Human Services Transportation Plan</t>
  </si>
  <si>
    <t>Name/Title of Plan:</t>
  </si>
  <si>
    <t>Tab 3 - Primary Purpose/Current System Description</t>
  </si>
  <si>
    <t>TOTAL GRANT REQUEST AMOUNT</t>
  </si>
  <si>
    <t>Estimated Total Cost of Project(s)</t>
  </si>
  <si>
    <t>3. Briefly describe the geographic service area you propose to serve through this grant application.</t>
  </si>
  <si>
    <t>Trips</t>
  </si>
  <si>
    <t>Scheduling</t>
  </si>
  <si>
    <t>Receive Referrals</t>
  </si>
  <si>
    <t>Training</t>
  </si>
  <si>
    <t>Maintenance</t>
  </si>
  <si>
    <t>Procurement</t>
  </si>
  <si>
    <t>Storage Facilities</t>
  </si>
  <si>
    <t>Insurance</t>
  </si>
  <si>
    <t>Other*</t>
  </si>
  <si>
    <t>The</t>
  </si>
  <si>
    <t>:</t>
  </si>
  <si>
    <t xml:space="preserve">Date: </t>
  </si>
  <si>
    <t>Signature:</t>
  </si>
  <si>
    <t>The page number(s) of the coordinated plan that support this application.</t>
  </si>
  <si>
    <t>&amp; Title</t>
  </si>
  <si>
    <t>Typed Name</t>
  </si>
  <si>
    <t>regard to its Application for Assistance under U.S.C. Section 5310, dated</t>
  </si>
  <si>
    <t>1)</t>
  </si>
  <si>
    <t>2)</t>
  </si>
  <si>
    <t>3)</t>
  </si>
  <si>
    <t>4)</t>
  </si>
  <si>
    <t>5)</t>
  </si>
  <si>
    <t>The name of this coordinated plan is:</t>
  </si>
  <si>
    <t>Tab 2A - Grant Request Information</t>
  </si>
  <si>
    <t>Tab 2a - Grant Request Information</t>
  </si>
  <si>
    <t>Ridesharing</t>
  </si>
  <si>
    <t>Vehicle Sharing</t>
  </si>
  <si>
    <t>Applicant Type</t>
  </si>
  <si>
    <t>Date Last Modified/Updated:</t>
  </si>
  <si>
    <t>The date the coordinated plan was adopted:</t>
  </si>
  <si>
    <t>Federal Share</t>
  </si>
  <si>
    <t>Applicant Share - Local Match</t>
  </si>
  <si>
    <t>Applicant Share - Local Match (50%)</t>
  </si>
  <si>
    <t>If yes, please explain.</t>
  </si>
  <si>
    <r>
      <t xml:space="preserve">1. Will requested vehicle(s) </t>
    </r>
    <r>
      <rPr>
        <b/>
        <i/>
        <u val="single"/>
        <sz val="12"/>
        <color indexed="8"/>
        <rFont val="Times New Roman"/>
        <family val="1"/>
      </rPr>
      <t>ever</t>
    </r>
    <r>
      <rPr>
        <b/>
        <sz val="12"/>
        <color indexed="8"/>
        <rFont val="Times New Roman"/>
        <family val="1"/>
      </rPr>
      <t xml:space="preserve"> transport consumers under the age of 21 to or from a school?</t>
    </r>
  </si>
  <si>
    <t>2. Does your organization operate exclusive school transportation service?</t>
  </si>
  <si>
    <t>3. Does your organization have an exemption to the school bus restrictions as permitted under 49 CFR 605? If yes, attach a copy of the exemption.</t>
  </si>
  <si>
    <t>If yes, explain in detail, including any individual fare charges.</t>
  </si>
  <si>
    <r>
      <t xml:space="preserve">IF AWARDED GRANT </t>
    </r>
    <r>
      <rPr>
        <b/>
        <i/>
        <sz val="12"/>
        <color indexed="8"/>
        <rFont val="Times New Roman"/>
        <family val="1"/>
      </rPr>
      <t>(Estimates)*</t>
    </r>
  </si>
  <si>
    <t>3. Percentage of Seniors and Individuals with Disabilities needing wheelchair positions ACTUAL</t>
  </si>
  <si>
    <t>4. Number of vehicles used to provide Seniors and Individuals with Disabilities service ACTUAL</t>
  </si>
  <si>
    <r>
      <rPr>
        <b/>
        <sz val="12"/>
        <color indexed="8"/>
        <rFont val="Times New Roman"/>
        <family val="1"/>
      </rPr>
      <t>1. Gaps in Service Filled.</t>
    </r>
    <r>
      <rPr>
        <sz val="12"/>
        <color indexed="8"/>
        <rFont val="Times New Roman"/>
        <family val="1"/>
      </rPr>
      <t xml:space="preserve"> Describe any modifications to the geographic service area, quality of transportation service or service times that increase the availability of transportation services for seniors and individuals with disabilities.</t>
    </r>
  </si>
  <si>
    <t>7.Vehicle miles traveled PER YEAR</t>
  </si>
  <si>
    <t>8. Average vehicle miles PER DAY</t>
  </si>
  <si>
    <t>10.Normal hours of vehicle operation PER DAY</t>
  </si>
  <si>
    <t>11. Trip length (Roundtrip) AVERAGE</t>
  </si>
  <si>
    <t>**Divide the total number of ambulatory seats/wheelchair positions in the fleet by the total number of fleet vehicles</t>
  </si>
  <si>
    <r>
      <t xml:space="preserve">6. Number of wheelchair positions </t>
    </r>
    <r>
      <rPr>
        <sz val="12"/>
        <color indexed="8"/>
        <rFont val="Times New Roman"/>
        <family val="1"/>
      </rPr>
      <t>AVG PER VEHICLE **</t>
    </r>
  </si>
  <si>
    <r>
      <t xml:space="preserve">5. Number of ambulatory seats </t>
    </r>
    <r>
      <rPr>
        <sz val="12"/>
        <color indexed="8"/>
        <rFont val="Times New Roman"/>
        <family val="1"/>
      </rPr>
      <t>AVG PER VEHICLE**</t>
    </r>
  </si>
  <si>
    <t>9. Normal number of days vehicles in operation PER WEEK</t>
  </si>
  <si>
    <t>Fuel Type</t>
  </si>
  <si>
    <t xml:space="preserve">Albany County </t>
  </si>
  <si>
    <t xml:space="preserve">Allegany County </t>
  </si>
  <si>
    <t xml:space="preserve">Bronx County </t>
  </si>
  <si>
    <t xml:space="preserve">Broome County </t>
  </si>
  <si>
    <t xml:space="preserve">Cattaraugus County </t>
  </si>
  <si>
    <t xml:space="preserve">Cayuga County </t>
  </si>
  <si>
    <t xml:space="preserve">Chautauqua County </t>
  </si>
  <si>
    <t xml:space="preserve">Chemung County </t>
  </si>
  <si>
    <t xml:space="preserve">Chenango County </t>
  </si>
  <si>
    <t xml:space="preserve">Clinton County </t>
  </si>
  <si>
    <t xml:space="preserve">Columbia County </t>
  </si>
  <si>
    <t xml:space="preserve">Cortland County </t>
  </si>
  <si>
    <t xml:space="preserve">Delaware County </t>
  </si>
  <si>
    <t xml:space="preserve">Dutchess County </t>
  </si>
  <si>
    <t xml:space="preserve">Erie County </t>
  </si>
  <si>
    <t xml:space="preserve">Essex County </t>
  </si>
  <si>
    <t xml:space="preserve">Fulton County </t>
  </si>
  <si>
    <t xml:space="preserve">Genesee County </t>
  </si>
  <si>
    <t xml:space="preserve">Hamilton County </t>
  </si>
  <si>
    <t xml:space="preserve">Herkimer County </t>
  </si>
  <si>
    <t xml:space="preserve">Jefferson County </t>
  </si>
  <si>
    <t xml:space="preserve">Kings County (Brooklyn) </t>
  </si>
  <si>
    <t xml:space="preserve">Lewis County </t>
  </si>
  <si>
    <t xml:space="preserve">Livingston County </t>
  </si>
  <si>
    <t xml:space="preserve">Madison County </t>
  </si>
  <si>
    <t xml:space="preserve">Monroe County </t>
  </si>
  <si>
    <t xml:space="preserve">Montgomery County </t>
  </si>
  <si>
    <t xml:space="preserve">Nassau County </t>
  </si>
  <si>
    <t xml:space="preserve">New York County (Manhattan) </t>
  </si>
  <si>
    <t xml:space="preserve">Niagara County </t>
  </si>
  <si>
    <t xml:space="preserve">Oneida County </t>
  </si>
  <si>
    <t xml:space="preserve">Onondaga County </t>
  </si>
  <si>
    <t xml:space="preserve">Ontario County </t>
  </si>
  <si>
    <t xml:space="preserve">Orange County </t>
  </si>
  <si>
    <t xml:space="preserve">Orleans County </t>
  </si>
  <si>
    <t xml:space="preserve">Oswego County </t>
  </si>
  <si>
    <t xml:space="preserve">Otsego County </t>
  </si>
  <si>
    <t xml:space="preserve">Putnam County </t>
  </si>
  <si>
    <t xml:space="preserve">Queens County </t>
  </si>
  <si>
    <t xml:space="preserve">Rensselaer County </t>
  </si>
  <si>
    <t xml:space="preserve">Richmond County (Staten Island) </t>
  </si>
  <si>
    <t xml:space="preserve">Rockland County </t>
  </si>
  <si>
    <t xml:space="preserve">Saint Lawrence County </t>
  </si>
  <si>
    <t xml:space="preserve">Saratoga County </t>
  </si>
  <si>
    <t xml:space="preserve">Schenectady County </t>
  </si>
  <si>
    <t xml:space="preserve">Schoharie County </t>
  </si>
  <si>
    <t xml:space="preserve">Schuyler County </t>
  </si>
  <si>
    <t xml:space="preserve">Seneca County </t>
  </si>
  <si>
    <t xml:space="preserve">Steuben County </t>
  </si>
  <si>
    <t xml:space="preserve">Suffolk County </t>
  </si>
  <si>
    <t xml:space="preserve">Sullivan County </t>
  </si>
  <si>
    <t xml:space="preserve">Tioga County </t>
  </si>
  <si>
    <t xml:space="preserve">Tompkins County </t>
  </si>
  <si>
    <t xml:space="preserve">Ulster County </t>
  </si>
  <si>
    <t xml:space="preserve">Warren County </t>
  </si>
  <si>
    <t xml:space="preserve">Washington County </t>
  </si>
  <si>
    <t xml:space="preserve">Wayne County </t>
  </si>
  <si>
    <t xml:space="preserve">Westchester County </t>
  </si>
  <si>
    <t xml:space="preserve">Wyoming County </t>
  </si>
  <si>
    <t xml:space="preserve">Yates County </t>
  </si>
  <si>
    <t>MPOs</t>
  </si>
  <si>
    <t>Greater Buffalo-Niagara Region Transportation Council</t>
  </si>
  <si>
    <t>Genesee Transportation Council</t>
  </si>
  <si>
    <t>Syracuse Metropolitan Transportation Council</t>
  </si>
  <si>
    <t>Herkimer/Oneida County Transportation Study</t>
  </si>
  <si>
    <t>Capital District Transportation Committee</t>
  </si>
  <si>
    <t>Adirondack/Glens Falls Transportation Council</t>
  </si>
  <si>
    <t>Elmira-Chemung Transportation Council</t>
  </si>
  <si>
    <t>Binghamton Metropolitan Transportation Study</t>
  </si>
  <si>
    <t>Orange County Transportation Council</t>
  </si>
  <si>
    <t>Poughkeepsie/Dutchess County Transportation Council</t>
  </si>
  <si>
    <t>Ulster County Transportation Council</t>
  </si>
  <si>
    <t>NYMTC, New York City TCC</t>
  </si>
  <si>
    <t>NYMTC, Nassau/Suffolk TCC</t>
  </si>
  <si>
    <t>NYS Counties</t>
  </si>
  <si>
    <t>1. Number of one-way trips provided to seniors and individuals with disabilities ANNUALLY</t>
  </si>
  <si>
    <r>
      <t xml:space="preserve">2. Number of Seniors and Individuals with Disabilities unduplicated riders </t>
    </r>
    <r>
      <rPr>
        <i/>
        <sz val="12"/>
        <color indexed="8"/>
        <rFont val="Times New Roman"/>
        <family val="1"/>
      </rPr>
      <t>(first ride per rider)</t>
    </r>
    <r>
      <rPr>
        <sz val="12"/>
        <color indexed="8"/>
        <rFont val="Times New Roman"/>
        <family val="1"/>
      </rPr>
      <t xml:space="preserve"> ANNUALLY</t>
    </r>
  </si>
  <si>
    <r>
      <t>The Project(s) submitted by the applicant in this proposal is/are derived from the Locally Developed Public Transit-Human Service Transportation Plan, compliant with Federal Transit Administration Circular FTA C 9070.</t>
    </r>
    <r>
      <rPr>
        <sz val="12"/>
        <rFont val="Times New Roman"/>
        <family val="1"/>
      </rPr>
      <t>1G.</t>
    </r>
  </si>
  <si>
    <t>Applicant Location Area:</t>
  </si>
  <si>
    <t>Rural Area</t>
  </si>
  <si>
    <t>Urban Area/MPO:</t>
  </si>
  <si>
    <t>Title VI Update</t>
  </si>
  <si>
    <r>
      <t xml:space="preserve">State Tax Exempt No.: </t>
    </r>
    <r>
      <rPr>
        <i/>
        <sz val="10"/>
        <rFont val="Times New Roman"/>
        <family val="1"/>
      </rPr>
      <t>(If not exempt, enter “Not Exempt”)</t>
    </r>
  </si>
  <si>
    <r>
      <t xml:space="preserve">Charities Registration No.: </t>
    </r>
    <r>
      <rPr>
        <i/>
        <sz val="10"/>
        <rFont val="Times New Roman"/>
        <family val="1"/>
      </rPr>
      <t>(If exempt, attach documentation)</t>
    </r>
  </si>
  <si>
    <r>
      <rPr>
        <b/>
        <u val="single"/>
        <sz val="12"/>
        <rFont val="Times New Roman"/>
        <family val="1"/>
      </rPr>
      <t>Applicant Primary Contact Information</t>
    </r>
    <r>
      <rPr>
        <b/>
        <i/>
        <sz val="10"/>
        <rFont val="Times New Roman"/>
        <family val="1"/>
      </rPr>
      <t xml:space="preserve"> </t>
    </r>
    <r>
      <rPr>
        <i/>
        <sz val="10"/>
        <rFont val="Times New Roman"/>
        <family val="1"/>
      </rPr>
      <t>(primary contact receives all grant correspondence)</t>
    </r>
  </si>
  <si>
    <r>
      <t>APPLYING</t>
    </r>
    <r>
      <rPr>
        <i/>
        <sz val="10"/>
        <color indexed="8"/>
        <rFont val="Times New Roman"/>
        <family val="1"/>
      </rPr>
      <t xml:space="preserve"> (check if Yes)</t>
    </r>
  </si>
  <si>
    <t>Characters (250 max.)</t>
  </si>
  <si>
    <t>Characters (max. 250)</t>
  </si>
  <si>
    <t>Characters (max. 1,000)</t>
  </si>
  <si>
    <t>Characters (max. 500)</t>
  </si>
  <si>
    <t>Legal Name of Applicant:</t>
  </si>
  <si>
    <t>Ithaca/Tompkins County Transportation Council</t>
  </si>
  <si>
    <t>NYMTC, Mid-Hudson South TCC</t>
  </si>
  <si>
    <t>2. Description of All Current Services Provided</t>
  </si>
  <si>
    <t>(please list towns, villages)</t>
  </si>
  <si>
    <t>Federal Share (Maximum 80% of Total)</t>
  </si>
  <si>
    <t>Applicant Share - Local Match (Minimum 20% of Total)</t>
  </si>
  <si>
    <t>Existing FTA Section 5307 Designated Recipient</t>
  </si>
  <si>
    <t>6. Do you have dedicated transportation staff?</t>
  </si>
  <si>
    <t>If yes, how many?</t>
  </si>
  <si>
    <t>Tab 5A - Certification of Project Derived from a Locally Developed, Coordinated Public Transit-Human Services Transportation Plan</t>
  </si>
  <si>
    <t>Tab 5B - Coordination with Other Organizations</t>
  </si>
  <si>
    <t>Tab 6 - Performance Measures</t>
  </si>
  <si>
    <r>
      <t>2. Ridership.</t>
    </r>
    <r>
      <rPr>
        <b/>
        <i/>
        <sz val="12"/>
        <color indexed="8"/>
        <rFont val="Times New Roman"/>
        <family val="1"/>
      </rPr>
      <t xml:space="preserve"> (If requesting vehicles or seeking operating assistance)</t>
    </r>
  </si>
  <si>
    <t>Tab 7 - Civil Rights &amp; Title VI</t>
  </si>
  <si>
    <t>1) In the past three (3) years, has any investigation, lawsuit or complaint alleging discrimination been filed against the applicant or any sub-recipient?
If yes, please upload a concise description.</t>
  </si>
  <si>
    <t>3a) Does your Title VI Plan have Complaint Procedures?</t>
  </si>
  <si>
    <t>3b) Does your Title VI Plan have a Notification and Public Outreach process?</t>
  </si>
  <si>
    <t>3c) Does your Title VI Plan have a Civil Rights Statement posted in prominent places in your vehicles and workplace?</t>
  </si>
  <si>
    <t>3d) Does your Title VI Plan have a LEP (Limited English Proficiency) Plan?</t>
  </si>
  <si>
    <t>Tab 5A - Locally Developed Coordinated Plan Certification</t>
  </si>
  <si>
    <r>
      <t xml:space="preserve">Tab 5C - Vehicle Use </t>
    </r>
    <r>
      <rPr>
        <i/>
        <sz val="12"/>
        <color indexed="8"/>
        <rFont val="Times New Roman"/>
        <family val="1"/>
      </rPr>
      <t>(if applicable)</t>
    </r>
  </si>
  <si>
    <t>Tab 7 - Civil Rights and Title VI</t>
  </si>
  <si>
    <t>Service Area</t>
  </si>
  <si>
    <t>Percent (%)</t>
  </si>
  <si>
    <t>Population</t>
  </si>
  <si>
    <t>Age Group</t>
  </si>
  <si>
    <t>Consumers</t>
  </si>
  <si>
    <t>Area of Coordination</t>
  </si>
  <si>
    <t>Coordination Activity</t>
  </si>
  <si>
    <t>FirstTime Applicant</t>
  </si>
  <si>
    <t>CoordinationArea</t>
  </si>
  <si>
    <t>Senior Transportation Services: Title IIIB Older Americans</t>
  </si>
  <si>
    <t>Senior Transportation Services: Other</t>
  </si>
  <si>
    <t>Disabled Transportation Services: Developmentally Disabled clients</t>
  </si>
  <si>
    <t>Disabled Transportation Services: Mental Health Clients</t>
  </si>
  <si>
    <t>Disabled Transportation Services: Other</t>
  </si>
  <si>
    <t>Government Entities: Medicaid Transportation</t>
  </si>
  <si>
    <t>Government Entities: Job Access Reverse Commute</t>
  </si>
  <si>
    <t>Government Entities: Local Public Transit System</t>
  </si>
  <si>
    <t>Government Entities: City, County</t>
  </si>
  <si>
    <t>Government Entities: Law Enforcement</t>
  </si>
  <si>
    <t>Government Entities: Emergency Services</t>
  </si>
  <si>
    <t>Private Entities: Senior Residential Facilities</t>
  </si>
  <si>
    <t>Private Entities: Disabled Residential Facilities</t>
  </si>
  <si>
    <t>Private Entities: Veterans Service Organizations</t>
  </si>
  <si>
    <t>Private Entities: Medical Facilities</t>
  </si>
  <si>
    <t>Private Entities: Adult Day Care Facilities</t>
  </si>
  <si>
    <t>Private Entities: Vocational Rehab Services</t>
  </si>
  <si>
    <t xml:space="preserve">Other Organizations**: </t>
  </si>
  <si>
    <t xml:space="preserve">Yes </t>
  </si>
  <si>
    <t>No</t>
  </si>
  <si>
    <t>CoordinationActivity</t>
  </si>
  <si>
    <r>
      <t xml:space="preserve">Tab 5C - Questionnaire and Certification of </t>
    </r>
    <r>
      <rPr>
        <b/>
        <sz val="14"/>
        <rFont val="Times New Roman"/>
        <family val="1"/>
      </rPr>
      <t>Vehicle Use</t>
    </r>
    <r>
      <rPr>
        <b/>
        <sz val="14"/>
        <color indexed="8"/>
        <rFont val="Times New Roman"/>
        <family val="1"/>
      </rPr>
      <t xml:space="preserve"> for Common Carrier, Contract Carrier and School Transportation</t>
    </r>
  </si>
  <si>
    <t xml:space="preserve">2) In the past three (3) years, have any Civil Rights Compliance Review Activities or investigations been conducted? </t>
  </si>
  <si>
    <t>If yes to either 1 or 2, provide explanation below.</t>
  </si>
  <si>
    <t>PM_ProjectType</t>
  </si>
  <si>
    <t>Capital</t>
  </si>
  <si>
    <t>Operating</t>
  </si>
  <si>
    <t>Mobility Management</t>
  </si>
  <si>
    <t>Congressional District</t>
  </si>
  <si>
    <t>NY CD 1</t>
  </si>
  <si>
    <t>NY CD 2</t>
  </si>
  <si>
    <t>NY CD 3</t>
  </si>
  <si>
    <t>NY CD 4</t>
  </si>
  <si>
    <t>NY CD 5</t>
  </si>
  <si>
    <t>NY CD 6</t>
  </si>
  <si>
    <t>NY CD 7</t>
  </si>
  <si>
    <t>NY CD 8</t>
  </si>
  <si>
    <t>NY CD 9</t>
  </si>
  <si>
    <t>NY CD 10</t>
  </si>
  <si>
    <t>NY CD 11</t>
  </si>
  <si>
    <t>NY CD 12</t>
  </si>
  <si>
    <t>NY CD 13</t>
  </si>
  <si>
    <t>NY CD 14</t>
  </si>
  <si>
    <t>NY CD 15</t>
  </si>
  <si>
    <t>NY CD 16</t>
  </si>
  <si>
    <t>NY CD 17</t>
  </si>
  <si>
    <t>NY CD 18</t>
  </si>
  <si>
    <t>NY CD 19</t>
  </si>
  <si>
    <t>NY CD 20</t>
  </si>
  <si>
    <t>NY CD 21</t>
  </si>
  <si>
    <t>NY CD 22</t>
  </si>
  <si>
    <t>NY CD 23</t>
  </si>
  <si>
    <t>NY CD 24</t>
  </si>
  <si>
    <t>NY CD 25</t>
  </si>
  <si>
    <t>NY CD 26</t>
  </si>
  <si>
    <t>NY CD 27</t>
  </si>
  <si>
    <t>TOTAL REQUEST AMOUNT
CAPITAL - VEHICLES &amp; NON-VEHICLE</t>
  </si>
  <si>
    <t>TOTAL REQUEST AMOUNT
OPERATING - (AS Provider, leased or Capital Cost of Contracting)</t>
  </si>
  <si>
    <t>Tab 4 - Service Area Description</t>
  </si>
  <si>
    <t xml:space="preserve">Identify Source: </t>
  </si>
  <si>
    <t>Tab 4 - Service Area Description - Demographics</t>
  </si>
  <si>
    <t>Formal Agreement (Yes/No)</t>
  </si>
  <si>
    <t>Attached to application? (Yes/No)</t>
  </si>
  <si>
    <t>Consumer Age Demographics</t>
  </si>
  <si>
    <t>Tab 5B - Agreements with Other Organizations for Coordination Services</t>
  </si>
  <si>
    <t xml:space="preserve">1a. How will a grant award be used? </t>
  </si>
  <si>
    <t>Continue existing level of services</t>
  </si>
  <si>
    <t>Expand present service</t>
  </si>
  <si>
    <t>Provide new service</t>
  </si>
  <si>
    <t xml:space="preserve">1b. Select the main objective for this proposed project: </t>
  </si>
  <si>
    <t>Increase transportation opportunities for individuals with disabilities beyond ADA requirements.</t>
  </si>
  <si>
    <t>Improve access to fixed-route service and decrease reliance by individuals with disabilities on complementary paratransit</t>
  </si>
  <si>
    <t>Increase alternatives to public transportation that assist seniors and individuals with disabilities.</t>
  </si>
  <si>
    <t>Characters (1000 max.)</t>
  </si>
  <si>
    <t>2. Identify the unmet need that the proposed project seeks to address.</t>
  </si>
  <si>
    <t>2a. Describe how current services by public or private transit operators is insufficient to meet these transportation needs</t>
  </si>
  <si>
    <r>
      <rPr>
        <b/>
        <sz val="14"/>
        <rFont val="Times New Roman"/>
        <family val="1"/>
      </rPr>
      <t>Vehicle Request(s)</t>
    </r>
    <r>
      <rPr>
        <b/>
        <sz val="12"/>
        <rFont val="Times New Roman"/>
        <family val="1"/>
      </rPr>
      <t xml:space="preserve">
</t>
    </r>
    <r>
      <rPr>
        <i/>
        <sz val="10"/>
        <rFont val="Times New Roman"/>
        <family val="1"/>
      </rPr>
      <t>(List requested vehicles in priority order)</t>
    </r>
  </si>
  <si>
    <t>Proposed Transportation
Service Information</t>
  </si>
  <si>
    <t>*Vehicle Replacement Information</t>
  </si>
  <si>
    <t>Request #</t>
  </si>
  <si>
    <r>
      <t xml:space="preserve">Est. miles/Yr </t>
    </r>
    <r>
      <rPr>
        <vertAlign val="superscript"/>
        <sz val="9"/>
        <rFont val="Times New Roman"/>
        <family val="1"/>
      </rPr>
      <t>2</t>
    </r>
  </si>
  <si>
    <t># Service Days/Week</t>
  </si>
  <si>
    <t>Average #</t>
  </si>
  <si>
    <t>Avg. 1-Way
Trips/Day</t>
  </si>
  <si>
    <t>Model Yr.</t>
  </si>
  <si>
    <t xml:space="preserve">Make/Model
/Type </t>
  </si>
  <si>
    <t>Current mileage</t>
  </si>
  <si>
    <r>
      <t>Fund source</t>
    </r>
    <r>
      <rPr>
        <vertAlign val="superscript"/>
        <sz val="9"/>
        <color indexed="8"/>
        <rFont val="Times New Roman"/>
        <family val="1"/>
      </rPr>
      <t>3</t>
    </r>
  </si>
  <si>
    <t>Hrs / Day</t>
  </si>
  <si>
    <t>Vehicle
Miles/Day</t>
  </si>
  <si>
    <t>Seniors &amp; Ind.
w/ Disabilities</t>
  </si>
  <si>
    <t>Other</t>
  </si>
  <si>
    <t>EXAMPLE</t>
  </si>
  <si>
    <t>A</t>
  </si>
  <si>
    <t>Gas</t>
  </si>
  <si>
    <t>Ford 16 bus</t>
  </si>
  <si>
    <t>1ABCD09A87AB65432</t>
  </si>
  <si>
    <t>Total Vehicle Cost</t>
  </si>
  <si>
    <r>
      <t>1)</t>
    </r>
    <r>
      <rPr>
        <i/>
        <vertAlign val="superscript"/>
        <sz val="9"/>
        <rFont val="Times New Roman"/>
        <family val="1"/>
      </rPr>
      <t xml:space="preserve"> </t>
    </r>
    <r>
      <rPr>
        <i/>
        <sz val="9"/>
        <rFont val="Times New Roman"/>
        <family val="1"/>
      </rPr>
      <t>Ambulatory seating should reflect permanent ambulatory seating as well as optional flip seats.</t>
    </r>
  </si>
  <si>
    <r>
      <t>2)</t>
    </r>
    <r>
      <rPr>
        <i/>
        <vertAlign val="superscript"/>
        <sz val="9"/>
        <rFont val="Times New Roman"/>
        <family val="1"/>
      </rPr>
      <t xml:space="preserve"> </t>
    </r>
    <r>
      <rPr>
        <i/>
        <sz val="9"/>
        <rFont val="Times New Roman"/>
        <family val="1"/>
      </rPr>
      <t>Mileage estimate should adequately reflect first three (3) years that vehicle is in-service</t>
    </r>
  </si>
  <si>
    <t>3) Identify the grant or other funding source used for purchasing the vehicle/equipment.</t>
  </si>
  <si>
    <t>VEH1 - Vehicle and Other Capital Request(s) Form</t>
  </si>
  <si>
    <r>
      <rPr>
        <b/>
        <sz val="14"/>
        <rFont val="Times New Roman"/>
        <family val="1"/>
      </rPr>
      <t>Other Capital Request(s) **</t>
    </r>
    <r>
      <rPr>
        <b/>
        <sz val="12"/>
        <rFont val="Times New Roman"/>
        <family val="1"/>
      </rPr>
      <t xml:space="preserve">
</t>
    </r>
    <r>
      <rPr>
        <i/>
        <sz val="10"/>
        <rFont val="Times New Roman"/>
        <family val="1"/>
      </rPr>
      <t>(List requested capital items in priority order)</t>
    </r>
  </si>
  <si>
    <t>Location Used or Housed</t>
  </si>
  <si>
    <t>Unit Cost</t>
  </si>
  <si>
    <t>Qty</t>
  </si>
  <si>
    <t>Total Cost</t>
  </si>
  <si>
    <t>Local Match</t>
  </si>
  <si>
    <t>Total Other Capital Cost</t>
  </si>
  <si>
    <t>**Attach Independent Cost Estimate (ICE) for each capital item requested under "Other Capital Requests".</t>
  </si>
  <si>
    <r>
      <t xml:space="preserve">Other Capital Items Inventory
</t>
    </r>
    <r>
      <rPr>
        <i/>
        <sz val="10"/>
        <rFont val="Times New Roman"/>
        <family val="1"/>
      </rPr>
      <t>(Provide information for current other capital being requested for replacement)</t>
    </r>
  </si>
  <si>
    <t>Condition</t>
  </si>
  <si>
    <t>Age</t>
  </si>
  <si>
    <t>100% Transportation Use - Yes/No?</t>
  </si>
  <si>
    <t>3. Describe efforts to leverage funds from other sources to implement/provide/sustain these services.</t>
  </si>
  <si>
    <t>Project Information</t>
  </si>
  <si>
    <t>Characters (500 max.)</t>
  </si>
  <si>
    <t>(A) Detail &amp; List Expenses</t>
  </si>
  <si>
    <t>Amount</t>
  </si>
  <si>
    <t>Salaries</t>
  </si>
  <si>
    <t>Fringe</t>
  </si>
  <si>
    <t>Subtotal A</t>
  </si>
  <si>
    <t>(B) Detail &amp; List matching share amount, including local, state, and other non-USDOT Federal funds</t>
  </si>
  <si>
    <t>Local Funds from</t>
  </si>
  <si>
    <t>Subtotal B</t>
  </si>
  <si>
    <t>(C) Federal share (Subtotal A – Subtotal B = Line C)</t>
  </si>
  <si>
    <t>Eligible 5310 Federal share award (80%)</t>
  </si>
  <si>
    <t xml:space="preserve">3a. If 3 is NO, then describe how the project will be operated by a lessee or private operator under contract with the applicant and the percentage of equipment used that would be owned by the lessee or private contractor. </t>
  </si>
  <si>
    <t>Operating Assistance Project Costs</t>
  </si>
  <si>
    <t>(2) Less fare box and other per-passenger revenue (Provide detail below)</t>
  </si>
  <si>
    <t>Subtotal</t>
  </si>
  <si>
    <t>(3) Net Project Costs (Line 1- Line 2 = Line 3)</t>
  </si>
  <si>
    <t>Provide operating service estimates below:</t>
  </si>
  <si>
    <t>OPERATING PROJECT DETAILS</t>
  </si>
  <si>
    <t>Type of Service</t>
  </si>
  <si>
    <t>Fixed Route</t>
  </si>
  <si>
    <t>Demand Response</t>
  </si>
  <si>
    <t>Commuter Service</t>
  </si>
  <si>
    <t>Number of Trips</t>
  </si>
  <si>
    <t>Riders per day</t>
  </si>
  <si>
    <t>Cost per day</t>
  </si>
  <si>
    <t>Tab 8 - Proposed Vehicle and Other Capital Projects Descriptions</t>
  </si>
  <si>
    <t xml:space="preserve">Tab 9 - Vehicle and Other Capital Project Requests </t>
  </si>
  <si>
    <t>Tab 10 - Mobility Management Description &amp; Request Form</t>
  </si>
  <si>
    <t>3.  Attach a complete inventory of all vehicles in your fleet.  Include Year, Make, Model, Passenger Capacity, Mileage, and Condition.</t>
  </si>
  <si>
    <t>Tab 11 - Operating Assistance Description &amp; Request Form</t>
  </si>
  <si>
    <t>Federal Share (Maximum 50% of Total)</t>
  </si>
  <si>
    <t>Tab 6 - Performance Measures - FTA Standard</t>
  </si>
  <si>
    <t>TOTAL GRANT REQUEST AMOUNT
MOBILITY MANAGEMENT</t>
  </si>
  <si>
    <t>Travel Training</t>
  </si>
  <si>
    <t>Senior travel counseling</t>
  </si>
  <si>
    <t>Number of people trained within reporting period</t>
  </si>
  <si>
    <t>Number of seniors enrolled within reporting period</t>
  </si>
  <si>
    <t xml:space="preserve"> increased transportation options</t>
  </si>
  <si>
    <t>Increased use of coordinated services by seniors within reporting period</t>
  </si>
  <si>
    <t>Total number of calls within reporting period</t>
  </si>
  <si>
    <t>Referrals to database by HS agencies within reporting period</t>
  </si>
  <si>
    <t>Number of calls resulting in referrals or rides within reporting period</t>
  </si>
  <si>
    <t>Number of database hits within reporting period</t>
  </si>
  <si>
    <t>Number of website hits</t>
  </si>
  <si>
    <t>Increased ridership within reporting period</t>
  </si>
  <si>
    <t>Increased ridership by target populations within reporting period</t>
  </si>
  <si>
    <t>Increased rides by seniors and individuals with disabilities within reporting period</t>
  </si>
  <si>
    <t>Increase in total passenger rides within reporting period</t>
  </si>
  <si>
    <t>Expand service access to meet needs of Target Pop</t>
  </si>
  <si>
    <t>Coordinate service to close gaps overlaps</t>
  </si>
  <si>
    <t>Call Center Website for coordination of services and referrals</t>
  </si>
  <si>
    <t xml:space="preserve">Create promote transportation database directory  </t>
  </si>
  <si>
    <t>Outreach to community groups  and  service providers</t>
  </si>
  <si>
    <t>Marketing  public info on transportation services</t>
  </si>
  <si>
    <t xml:space="preserve">Coordination between agencies providers to expand services </t>
  </si>
  <si>
    <t xml:space="preserve">Expanded transit services to employment areas and other key destinations </t>
  </si>
  <si>
    <t xml:space="preserve">agreements to minimized duplication orexpanded opportunities </t>
  </si>
  <si>
    <t xml:space="preserve">Explain how the services have resulted in expanded transportation options </t>
  </si>
  <si>
    <t xml:space="preserve">Avalibity of a variety of Formats (e g  print and digital) and languages </t>
  </si>
  <si>
    <t xml:space="preserve">dissemination of public information in various formats and languages </t>
  </si>
  <si>
    <t xml:space="preserve">Increase in call center website "hits" within reporting period </t>
  </si>
  <si>
    <t xml:space="preserve">Explain how coordination efforts have resulted in increased connectivity between service providers </t>
  </si>
  <si>
    <t xml:space="preserve">Increased number of connections between providers within reporting period </t>
  </si>
  <si>
    <t>Increased ridership by seniors  and  individuals with disabilities within reporting period</t>
  </si>
  <si>
    <t xml:space="preserve">Explain how the service have resulted in expanded service area </t>
  </si>
  <si>
    <t xml:space="preserve">Directory has resulted in increased usage of coordinated transportation services  </t>
  </si>
  <si>
    <t xml:space="preserve">Number of presentations to agencies within reporting period </t>
  </si>
  <si>
    <t xml:space="preserve">Increased number of rides within reporting period </t>
  </si>
  <si>
    <t xml:space="preserve">Number of partnerships and or connections with other agencies </t>
  </si>
  <si>
    <t xml:space="preserve">New programs established to address unmet transportation needs </t>
  </si>
  <si>
    <t xml:space="preserve">Increase in passenger transfers between services within reporting period  </t>
  </si>
  <si>
    <t xml:space="preserve">Number of community events attended within reporting period </t>
  </si>
  <si>
    <t xml:space="preserve">Increased number of connections between routes  providers  or modes of transportation within reporting period  </t>
  </si>
  <si>
    <t xml:space="preserve">Number of contacts regarding job access within reporting period </t>
  </si>
  <si>
    <t xml:space="preserve">Increase in total number of regional trips within reporting period  </t>
  </si>
  <si>
    <t xml:space="preserve">Number of agency referrals within reporting period </t>
  </si>
  <si>
    <t xml:space="preserve">Increased number of trips on coordinated services within reporting period </t>
  </si>
  <si>
    <t xml:space="preserve">Increased trips to targeted areas within reporting period </t>
  </si>
  <si>
    <t xml:space="preserve">Increased number of seniors and individuals with disabilities accessing transportation services within reporting period </t>
  </si>
  <si>
    <t xml:space="preserve">Increased service days or hours per week through new services within reporting period </t>
  </si>
  <si>
    <t>Number of appointments scheduled through website call center within reporting period</t>
  </si>
  <si>
    <t xml:space="preserve">Increased rides by seniors  and  individuals with disabilities within reporting period  </t>
  </si>
  <si>
    <t>Characters (max. 150)</t>
  </si>
  <si>
    <t>Total Capital Application</t>
  </si>
  <si>
    <t xml:space="preserve">If requesting Capital Improvements </t>
  </si>
  <si>
    <t>These Measures are established in the Section 5310 Program:</t>
  </si>
  <si>
    <t>Mobility Management Objective</t>
  </si>
  <si>
    <t>Specific Measure</t>
  </si>
  <si>
    <t>Target/Time Period</t>
  </si>
  <si>
    <t>Contractor</t>
  </si>
  <si>
    <t>LOT #</t>
  </si>
  <si>
    <t>Base price</t>
  </si>
  <si>
    <t>Extended Price</t>
  </si>
  <si>
    <t>Shepard Brothers Inc.</t>
  </si>
  <si>
    <t>Fenton Mobility Products Inc.</t>
  </si>
  <si>
    <t>B</t>
  </si>
  <si>
    <t>C</t>
  </si>
  <si>
    <t>D</t>
  </si>
  <si>
    <t>E</t>
  </si>
  <si>
    <t>Alliance Bus Group</t>
  </si>
  <si>
    <t>F</t>
  </si>
  <si>
    <t>F Alt</t>
  </si>
  <si>
    <t>G</t>
  </si>
  <si>
    <t>G Alt</t>
  </si>
  <si>
    <t>Matthews Buses Inc.</t>
  </si>
  <si>
    <t>H</t>
  </si>
  <si>
    <t>I</t>
  </si>
  <si>
    <t>I Alt</t>
  </si>
  <si>
    <t>J</t>
  </si>
  <si>
    <t>WNY Bus Gorman</t>
  </si>
  <si>
    <t>K</t>
  </si>
  <si>
    <t>Pending</t>
  </si>
  <si>
    <t>LOTS</t>
  </si>
  <si>
    <t>LOTCosts</t>
  </si>
  <si>
    <t xml:space="preserve">Replace </t>
  </si>
  <si>
    <t>Route length (Mi)</t>
  </si>
  <si>
    <t>New York City</t>
  </si>
  <si>
    <t xml:space="preserve">3. Will the service be operated by the applicant? </t>
  </si>
  <si>
    <t>Signed Cover Sheet</t>
  </si>
  <si>
    <t>Other Information supporting application (as appropriate)</t>
  </si>
  <si>
    <t>Position title</t>
  </si>
  <si>
    <t>FT/PT</t>
  </si>
  <si>
    <t>General Duties</t>
  </si>
  <si>
    <t>Annual Salary</t>
  </si>
  <si>
    <t>Staff Details</t>
  </si>
  <si>
    <t>Outreach</t>
  </si>
  <si>
    <t>Under 5 Years old</t>
  </si>
  <si>
    <t>1. Organization Mission Statement</t>
  </si>
  <si>
    <t>5. Describe your current approach and resources for providing your organization's consumers with transportation.</t>
  </si>
  <si>
    <t>5. Will your organization serve members of the general public?</t>
  </si>
  <si>
    <t>If no to Question 3, Provide explanation below of how your organization will meet these FTA requirements.</t>
  </si>
  <si>
    <t>4) Does your organization have an ADA (Americans with Disabilities Act) plan for carrying your consumers/Public on your vehicles?</t>
  </si>
  <si>
    <t>The agency/organization that adopted this coordinated plan is provided below.</t>
  </si>
  <si>
    <t>Coordinating Agency/Organization Name</t>
  </si>
  <si>
    <t>If no to Question 4 and your organization provides transportation services, provide explanation below of how your organization will meet these FTA requirements.</t>
  </si>
  <si>
    <t>Tab 8 -Vehicle &amp; Other Capital Proposed Project Description</t>
  </si>
  <si>
    <t>TAB 9 -Vehicle and Other Capital Request(s) Form</t>
  </si>
  <si>
    <t>TAB 10 - Mobility Management and Related Program Costs</t>
  </si>
  <si>
    <t>TAB 11 - Operating Assistance</t>
  </si>
  <si>
    <t>Watertown-Jefferson County Area Transportation Council</t>
  </si>
  <si>
    <t>5 to 19 Years old</t>
  </si>
  <si>
    <t>20 to 44 Years old</t>
  </si>
  <si>
    <t>45 to 59 Years old</t>
  </si>
  <si>
    <t>60 to 74 Years old</t>
  </si>
  <si>
    <t>Over 75</t>
  </si>
  <si>
    <r>
      <t xml:space="preserve">Agreements with Other Organizations (if Applicable) </t>
    </r>
    <r>
      <rPr>
        <sz val="12"/>
        <color indexed="10"/>
        <rFont val="Times New Roman"/>
        <family val="1"/>
      </rPr>
      <t>[As referenced in Tab 5B]</t>
    </r>
  </si>
  <si>
    <r>
      <t>Independent Cost Estimates for Capital Items (if Applicable)</t>
    </r>
    <r>
      <rPr>
        <sz val="12"/>
        <color indexed="10"/>
        <rFont val="Times New Roman"/>
        <family val="1"/>
      </rPr>
      <t xml:space="preserve"> [As referenced in Tab 9]</t>
    </r>
  </si>
  <si>
    <t>C_</t>
  </si>
  <si>
    <t>VIA Metropolitan Transit</t>
  </si>
  <si>
    <t>2018 Application</t>
  </si>
  <si>
    <r>
      <t xml:space="preserve">Tab 2 - Applicant’s Cover Sheet </t>
    </r>
    <r>
      <rPr>
        <i/>
        <sz val="12"/>
        <color indexed="8"/>
        <rFont val="Times New Roman"/>
        <family val="1"/>
      </rPr>
      <t>(Complete Cover Sheet Form provided by VIA)</t>
    </r>
  </si>
  <si>
    <t>Federal ID #</t>
  </si>
  <si>
    <t>(If the answer to this question is 50 or greater, please send in your organization's latest Equal Employment Opportunity (EEO) plan.  If you do not have a plan, please provide a timeline of how your organization will develop one and have it reviewed by VIA prior to award)</t>
  </si>
  <si>
    <t>4. Is your organization currently regulated by VIA as a "Contract or Common Carrier"?</t>
  </si>
  <si>
    <t>If yes, enter VIA Operating Authority Number:</t>
  </si>
  <si>
    <t>3) Does your organization have an adopted Title VI Plan? If yes, provide documentation.
Organizations may adopt their own policy, or use the VIA Civil Rights Policy Statement for adaptation/adoption, in compliance with this federal requirement.</t>
  </si>
  <si>
    <r>
      <t xml:space="preserve">FTA </t>
    </r>
    <r>
      <rPr>
        <b/>
        <sz val="13.5"/>
        <color indexed="8"/>
        <rFont val="Calibri"/>
        <family val="2"/>
      </rPr>
      <t>§</t>
    </r>
    <r>
      <rPr>
        <b/>
        <i/>
        <sz val="13.5"/>
        <color indexed="8"/>
        <rFont val="Times New Roman"/>
        <family val="1"/>
      </rPr>
      <t>5310 Program - Enhanced Mobility of Seniors &amp; Individuals with Disabilities</t>
    </r>
  </si>
  <si>
    <r>
      <t xml:space="preserve">FTA </t>
    </r>
    <r>
      <rPr>
        <b/>
        <sz val="13.5"/>
        <color indexed="8"/>
        <rFont val="Times New Roman"/>
        <family val="1"/>
      </rPr>
      <t>§</t>
    </r>
    <r>
      <rPr>
        <b/>
        <i/>
        <sz val="13.5"/>
        <color indexed="8"/>
        <rFont val="Times New Roman"/>
        <family val="1"/>
      </rPr>
      <t>5310 Program - Enhanced Mobility of Seniors &amp; Individuals with Disabilities</t>
    </r>
  </si>
  <si>
    <r>
      <t xml:space="preserve">Governmental Authority </t>
    </r>
    <r>
      <rPr>
        <i/>
        <sz val="12"/>
        <color indexed="8"/>
        <rFont val="Times New Roman"/>
        <family val="1"/>
      </rPr>
      <t>(Attach certification letter, resolution, or memorandum)</t>
    </r>
  </si>
  <si>
    <t>Existing FTA Section 5311 Designated Recipient</t>
  </si>
  <si>
    <r>
      <t xml:space="preserve">If you answer yes and provide the VIA Operating Authority Number, and your organization will maintain vehicles under VIA Operating Authority, you </t>
    </r>
    <r>
      <rPr>
        <i/>
        <u val="single"/>
        <sz val="11"/>
        <color indexed="8"/>
        <rFont val="Times New Roman"/>
        <family val="1"/>
      </rPr>
      <t>do not</t>
    </r>
    <r>
      <rPr>
        <i/>
        <sz val="11"/>
        <color indexed="8"/>
        <rFont val="Times New Roman"/>
        <family val="1"/>
      </rPr>
      <t xml:space="preserve"> need to further answer question 4 and 5.  If your organization does not want to maintain these vehicles under VIA Operating Authority, explain why below, and answer question 5.</t>
    </r>
  </si>
  <si>
    <r>
      <t xml:space="preserve">4. </t>
    </r>
    <r>
      <rPr>
        <b/>
        <sz val="12"/>
        <color indexed="8"/>
        <rFont val="Times New Roman"/>
        <family val="1"/>
      </rPr>
      <t>Mobility Management</t>
    </r>
    <r>
      <rPr>
        <sz val="12"/>
        <color indexed="8"/>
        <rFont val="Times New Roman"/>
        <family val="1"/>
      </rPr>
      <t>.  If you are applying for Mobility Management please list mobility management topics to identify the performance measures that your agency will use to measure their success.</t>
    </r>
  </si>
  <si>
    <t>Vehicle Inventory Number (VIN)</t>
  </si>
  <si>
    <r>
      <t xml:space="preserve">FTA </t>
    </r>
    <r>
      <rPr>
        <b/>
        <sz val="12"/>
        <color indexed="8"/>
        <rFont val="Times New Roman"/>
        <family val="1"/>
      </rPr>
      <t>§</t>
    </r>
    <r>
      <rPr>
        <b/>
        <i/>
        <sz val="12"/>
        <color indexed="8"/>
        <rFont val="Times New Roman"/>
        <family val="1"/>
      </rPr>
      <t>5310 Program - Enhanced Mobility of Seniors &amp; Individuals with Disabilities</t>
    </r>
  </si>
  <si>
    <r>
      <t>Inventory (if Applicable)</t>
    </r>
    <r>
      <rPr>
        <sz val="12"/>
        <color indexed="10"/>
        <rFont val="Times New Roman"/>
        <family val="1"/>
      </rPr>
      <t xml:space="preserve"> [as referenced on Tab 8]</t>
    </r>
  </si>
  <si>
    <t>certifies and assures to VIA Metropolitan Transit in</t>
  </si>
  <si>
    <t>Doing business as disadvantaged business? (Yes or No)</t>
  </si>
  <si>
    <t>2a. Describe how current mobility information services by organizations within your service area are insufficient to meet these transportation needs</t>
  </si>
  <si>
    <t>An individual authorized by the governing board of the applicant organization must complete and sign, then submit with the grant application.</t>
  </si>
  <si>
    <r>
      <rPr>
        <b/>
        <sz val="12"/>
        <color indexed="8"/>
        <rFont val="Times New Roman"/>
        <family val="1"/>
      </rPr>
      <t>3. Physical Improvements.</t>
    </r>
    <r>
      <rPr>
        <sz val="12"/>
        <color indexed="8"/>
        <rFont val="Times New Roman"/>
        <family val="1"/>
      </rPr>
      <t xml:space="preserve"> Describe any changes or additions to transportation facilities, sidewalks, technology and/or vehicles that impact the availability of transportation services as a result of a project implemented in the current reporting year.</t>
    </r>
  </si>
  <si>
    <t>Included components to your Title VI plan:</t>
  </si>
  <si>
    <r>
      <t xml:space="preserve">Purpose*
</t>
    </r>
    <r>
      <rPr>
        <i/>
        <sz val="10"/>
        <rFont val="Times New Roman"/>
        <family val="1"/>
      </rPr>
      <t>(If selecting vehicle replacement, provide Vehicle Replacement information at right)</t>
    </r>
  </si>
  <si>
    <r>
      <t xml:space="preserve">Description                                                                                                  </t>
    </r>
    <r>
      <rPr>
        <sz val="10"/>
        <color indexed="8"/>
        <rFont val="Times New Roman"/>
        <family val="1"/>
      </rPr>
      <t>(Computers, Software, Hardware, Tools, Radios, etc.)</t>
    </r>
  </si>
  <si>
    <t>(Provide information for current other capital being requested for replacement)</t>
  </si>
  <si>
    <t>Utilities</t>
  </si>
  <si>
    <t>Estimate Price</t>
  </si>
  <si>
    <t>Est. Value</t>
  </si>
  <si>
    <r>
      <t>Make/</t>
    </r>
    <r>
      <rPr>
        <sz val="10"/>
        <color indexed="8"/>
        <rFont val="Times New Roman"/>
        <family val="1"/>
      </rPr>
      <t>Model</t>
    </r>
    <r>
      <rPr>
        <sz val="11"/>
        <color indexed="8"/>
        <rFont val="Times New Roman"/>
        <family val="1"/>
      </rPr>
      <t xml:space="preserve">
/Type </t>
    </r>
  </si>
  <si>
    <r>
      <t xml:space="preserve">Description                                                                                                           </t>
    </r>
    <r>
      <rPr>
        <sz val="11"/>
        <color indexed="8"/>
        <rFont val="Times New Roman"/>
        <family val="1"/>
      </rPr>
      <t>(Computers, Software, Hardware, Tools, Radios, etc.)</t>
    </r>
  </si>
  <si>
    <t>updated: 7/6/17</t>
  </si>
  <si>
    <t xml:space="preserve">Certifications and Assurances </t>
  </si>
  <si>
    <r>
      <t>Financials and Single Audit (if applicable) for previous 2 years</t>
    </r>
    <r>
      <rPr>
        <sz val="11"/>
        <color indexed="8"/>
        <rFont val="Times New Roman"/>
        <family val="1"/>
      </rPr>
      <t xml:space="preserve"> (you may provide a link if available online)</t>
    </r>
  </si>
  <si>
    <t>Documentation of Local Match</t>
  </si>
  <si>
    <t>Required Documents/Attachments</t>
  </si>
  <si>
    <t>Tab 1</t>
  </si>
  <si>
    <t>Added</t>
  </si>
  <si>
    <t>Removed</t>
  </si>
  <si>
    <t>Public Notice of applicant's intention to apply with addressed comments</t>
  </si>
  <si>
    <t>Copy of Financials and Single Audit (if applicable) for previous 2 years</t>
  </si>
  <si>
    <t>Copy of Maintenance Plan</t>
  </si>
  <si>
    <t>Tab 2</t>
  </si>
  <si>
    <t>Cover Sheet</t>
  </si>
  <si>
    <t>Tab 3</t>
  </si>
  <si>
    <t>Application Checklist</t>
  </si>
  <si>
    <t>List of required documents / attachments changed as follows:</t>
  </si>
  <si>
    <t>Tab 2A</t>
  </si>
  <si>
    <t>Grant Request Information</t>
  </si>
  <si>
    <t>Added verbage relating to local match funding/TDCs</t>
  </si>
  <si>
    <t>As noted in VIA's Section 5310 Program Management Plan, the source(s) of local match funding must be identified in the initial 5310 grant application.  The use and certification of Transportation Development Credits (TDCs) is the sole responsibility of the sub-receipient in most cases.  TDC Certification documentation must be provided to VIA and VIA must include the documentation in the FTA grant application.  VIA will assist sub-recipients in obtaining the TDC Certification documentation from the Texas Department of Transportation (TxDOT) and act in behalf of the sub-recipient when TDCs are requested.</t>
  </si>
  <si>
    <r>
      <t xml:space="preserve">Documentation of Local Match </t>
    </r>
    <r>
      <rPr>
        <sz val="12"/>
        <color indexed="10"/>
        <rFont val="Times New Roman"/>
        <family val="1"/>
      </rPr>
      <t>[as referenced on Tab 2A]</t>
    </r>
  </si>
  <si>
    <t>(you may provide a link to these documents if they are available online)</t>
  </si>
  <si>
    <t>Primary Purpose</t>
  </si>
  <si>
    <t>Point of Clarification:  With the exception of question #3, this tab is seeking information related to your organization as a whole, not the specific project you are seeking funding for.</t>
  </si>
  <si>
    <t>Question #7</t>
  </si>
  <si>
    <t>Tab 4</t>
  </si>
  <si>
    <t>Service Area Description</t>
  </si>
  <si>
    <t>1. Is membership, affiliation or registration required to participate in your organization's programs?  If so, please explain the requirements necessary for people to participate in your organization's programs and indicate if the services provided by this project are extended to seniors and people with disabilities who are not affiliated with your agency.</t>
  </si>
  <si>
    <t>Elaborated on the question</t>
  </si>
  <si>
    <t>Tab 5A</t>
  </si>
  <si>
    <t>Certification of Coordinated Plan</t>
  </si>
  <si>
    <t>No Change</t>
  </si>
  <si>
    <t>Tab 5B</t>
  </si>
  <si>
    <t>Coordination with Other Organizations</t>
  </si>
  <si>
    <t>Tab 6</t>
  </si>
  <si>
    <t>Tab 5C</t>
  </si>
  <si>
    <t>Vehicle Use</t>
  </si>
  <si>
    <t>Performance Measures</t>
  </si>
  <si>
    <t>Tab 7</t>
  </si>
  <si>
    <t>Civil Rights &amp; Title VI</t>
  </si>
  <si>
    <t>Tab 8</t>
  </si>
  <si>
    <r>
      <t xml:space="preserve">Copy of Maintenance Plan (if applicable) </t>
    </r>
    <r>
      <rPr>
        <sz val="12"/>
        <color indexed="10"/>
        <rFont val="Times New Roman"/>
        <family val="1"/>
      </rPr>
      <t>[as referenced on Tab 8]</t>
    </r>
  </si>
  <si>
    <t>Vehicle &amp; Other Capital Proposed Project Description</t>
  </si>
  <si>
    <t>Point of Clarification:  Purchased Transportation is considered "Other Capital"</t>
  </si>
  <si>
    <t>Tab 9</t>
  </si>
  <si>
    <t>Vehicle and Other Capital Request(s) Form</t>
  </si>
  <si>
    <t>Tab 10</t>
  </si>
  <si>
    <t>Mobility Management and Related Program Costs</t>
  </si>
  <si>
    <t>Tab 11</t>
  </si>
  <si>
    <t>Operating Assistance</t>
  </si>
  <si>
    <t>Elaborated on question 1c.</t>
  </si>
  <si>
    <t>Project Summary (if provided on a separate document; no more than 10 pages)</t>
  </si>
  <si>
    <r>
      <t xml:space="preserve">Project Summary </t>
    </r>
    <r>
      <rPr>
        <sz val="11"/>
        <color indexed="8"/>
        <rFont val="Times New Roman"/>
        <family val="1"/>
      </rPr>
      <t>(if additional space was needed for Tab 8, Tab 10 or Tab 11)</t>
    </r>
  </si>
  <si>
    <t>updated: 7/19/17</t>
  </si>
  <si>
    <t>Fares</t>
  </si>
  <si>
    <t>(1) Project Operating Expenses (please itemize your operating expenses below)</t>
  </si>
  <si>
    <t>(4) Detail &amp; List matching share amount, including local, state, and other non-USDOT Federal funds</t>
  </si>
  <si>
    <t>(5) Federal share (Line 3 – Line 4 = Line 5)</t>
  </si>
  <si>
    <t>Updated Project Cost Spreadsheet</t>
  </si>
  <si>
    <r>
      <t xml:space="preserve">1c. Summarize the project </t>
    </r>
    <r>
      <rPr>
        <i/>
        <sz val="12"/>
        <color indexed="8"/>
        <rFont val="Times New Roman"/>
        <family val="1"/>
      </rPr>
      <t xml:space="preserve">(Fully describe the project to include the following:  Project goals and objectives; Explanation as to how the proposed project addresses the Section 5310 program objective identified above. More hours? Service in a larger geographic area? Shorter headways? More trips?; Expected outcomes; Implementation plan; Will the project continue beyond the grant period?; and Decription of the organization's ability to carry out the proposed activity .  </t>
    </r>
    <r>
      <rPr>
        <i/>
        <sz val="12"/>
        <color indexed="10"/>
        <rFont val="Times New Roman"/>
        <family val="1"/>
      </rPr>
      <t>You may attach a separate document if needed (no more than 10 pages)</t>
    </r>
    <r>
      <rPr>
        <i/>
        <sz val="12"/>
        <color indexed="8"/>
        <rFont val="Times New Roman"/>
        <family val="1"/>
      </rPr>
      <t>.</t>
    </r>
  </si>
  <si>
    <r>
      <t xml:space="preserve">1c. Summarize the project </t>
    </r>
    <r>
      <rPr>
        <i/>
        <sz val="12"/>
        <color indexed="8"/>
        <rFont val="Times New Roman"/>
        <family val="1"/>
      </rPr>
      <t>(Fully describe the project to include the following:  Project goals and objectives; Explanation as to how the proposed project addresses the Section 5310 program objective identified above. More hours? Service in a larger geographic area? Shorter headways? More trips?; Expected outcomes; Implementation plan; Will the project continue beyond the grant period?; and Decription of the organization's ability to carry out the proposed activity .  Y</t>
    </r>
    <r>
      <rPr>
        <i/>
        <sz val="12"/>
        <color indexed="10"/>
        <rFont val="Times New Roman"/>
        <family val="1"/>
      </rPr>
      <t>ou may attach a separate document if needed (no more than 10 pages)</t>
    </r>
    <r>
      <rPr>
        <i/>
        <sz val="12"/>
        <color indexed="8"/>
        <rFont val="Times New Roman"/>
        <family val="1"/>
      </rPr>
      <t>.</t>
    </r>
  </si>
  <si>
    <t>Summary of Application Edits 7-19-17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</si>
</sst>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_(&quot;$&quot;* #,##0_);_(&quot;$&quot;* \(#,##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s>
  <fonts count="123">
    <font>
      <sz val="11"/>
      <color theme="1"/>
      <name val="Calibri"/>
      <family val="2"/>
    </font>
    <font>
      <sz val="11"/>
      <color indexed="8"/>
      <name val="Calibri"/>
      <family val="2"/>
    </font>
    <font>
      <sz val="10"/>
      <name val="Arial"/>
      <family val="2"/>
    </font>
    <font>
      <b/>
      <sz val="12"/>
      <name val="Times New Roman"/>
      <family val="1"/>
    </font>
    <font>
      <sz val="12"/>
      <name val="Times New Roman"/>
      <family val="1"/>
    </font>
    <font>
      <b/>
      <u val="single"/>
      <sz val="12"/>
      <name val="Times New Roman"/>
      <family val="1"/>
    </font>
    <font>
      <i/>
      <sz val="12"/>
      <name val="Times New Roman"/>
      <family val="1"/>
    </font>
    <font>
      <u val="single"/>
      <sz val="12"/>
      <name val="Times New Roman"/>
      <family val="1"/>
    </font>
    <font>
      <i/>
      <sz val="10"/>
      <name val="Times New Roman"/>
      <family val="1"/>
    </font>
    <font>
      <b/>
      <i/>
      <sz val="10"/>
      <name val="Times New Roman"/>
      <family val="1"/>
    </font>
    <font>
      <i/>
      <vertAlign val="superscript"/>
      <sz val="9"/>
      <name val="Times New Roman"/>
      <family val="1"/>
    </font>
    <font>
      <i/>
      <sz val="10"/>
      <color indexed="8"/>
      <name val="Times New Roman"/>
      <family val="1"/>
    </font>
    <font>
      <b/>
      <i/>
      <sz val="14"/>
      <color indexed="8"/>
      <name val="Times New Roman"/>
      <family val="1"/>
    </font>
    <font>
      <b/>
      <sz val="14"/>
      <color indexed="8"/>
      <name val="Times New Roman"/>
      <family val="1"/>
    </font>
    <font>
      <b/>
      <sz val="14"/>
      <color indexed="8"/>
      <name val="Calibri"/>
      <family val="2"/>
    </font>
    <font>
      <sz val="12"/>
      <color indexed="8"/>
      <name val="Times New Roman"/>
      <family val="1"/>
    </font>
    <font>
      <b/>
      <i/>
      <sz val="12"/>
      <color indexed="8"/>
      <name val="Times New Roman"/>
      <family val="1"/>
    </font>
    <font>
      <i/>
      <sz val="12"/>
      <color indexed="8"/>
      <name val="Times New Roman"/>
      <family val="1"/>
    </font>
    <font>
      <u val="single"/>
      <sz val="7.5"/>
      <color indexed="12"/>
      <name val="Arial"/>
      <family val="2"/>
    </font>
    <font>
      <i/>
      <sz val="11"/>
      <color indexed="8"/>
      <name val="Times New Roman"/>
      <family val="1"/>
    </font>
    <font>
      <sz val="11"/>
      <name val="Times New Roman"/>
      <family val="1"/>
    </font>
    <font>
      <sz val="10"/>
      <name val="Times New Roman"/>
      <family val="1"/>
    </font>
    <font>
      <b/>
      <sz val="12"/>
      <color indexed="8"/>
      <name val="Times New Roman"/>
      <family val="1"/>
    </font>
    <font>
      <b/>
      <i/>
      <u val="single"/>
      <sz val="12"/>
      <color indexed="8"/>
      <name val="Times New Roman"/>
      <family val="1"/>
    </font>
    <font>
      <u val="single"/>
      <sz val="12"/>
      <color indexed="12"/>
      <name val="Times New Roman"/>
      <family val="1"/>
    </font>
    <font>
      <b/>
      <sz val="11"/>
      <name val="Times New Roman"/>
      <family val="1"/>
    </font>
    <font>
      <i/>
      <u val="single"/>
      <sz val="11"/>
      <color indexed="8"/>
      <name val="Times New Roman"/>
      <family val="1"/>
    </font>
    <font>
      <sz val="8"/>
      <color indexed="8"/>
      <name val="Tahoma"/>
      <family val="2"/>
    </font>
    <font>
      <b/>
      <sz val="14"/>
      <name val="Times New Roman"/>
      <family val="1"/>
    </font>
    <font>
      <vertAlign val="superscript"/>
      <sz val="9"/>
      <name val="Times New Roman"/>
      <family val="1"/>
    </font>
    <font>
      <vertAlign val="superscript"/>
      <sz val="9"/>
      <color indexed="8"/>
      <name val="Times New Roman"/>
      <family val="1"/>
    </font>
    <font>
      <b/>
      <i/>
      <sz val="11"/>
      <name val="Times New Roman"/>
      <family val="1"/>
    </font>
    <font>
      <i/>
      <sz val="9"/>
      <name val="Times New Roman"/>
      <family val="1"/>
    </font>
    <font>
      <sz val="12"/>
      <color indexed="10"/>
      <name val="Times New Roman"/>
      <family val="1"/>
    </font>
    <font>
      <b/>
      <sz val="13.5"/>
      <color indexed="8"/>
      <name val="Calibri"/>
      <family val="2"/>
    </font>
    <font>
      <b/>
      <i/>
      <sz val="13.5"/>
      <color indexed="8"/>
      <name val="Times New Roman"/>
      <family val="1"/>
    </font>
    <font>
      <b/>
      <sz val="13.5"/>
      <color indexed="8"/>
      <name val="Times New Roman"/>
      <family val="1"/>
    </font>
    <font>
      <sz val="10"/>
      <color indexed="8"/>
      <name val="Times New Roman"/>
      <family val="1"/>
    </font>
    <font>
      <sz val="11"/>
      <color indexed="8"/>
      <name val="Times New Roman"/>
      <family val="1"/>
    </font>
    <font>
      <i/>
      <sz val="12"/>
      <color indexed="10"/>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u val="single"/>
      <sz val="12"/>
      <color indexed="8"/>
      <name val="Times New Roman"/>
      <family val="1"/>
    </font>
    <font>
      <sz val="14"/>
      <color indexed="8"/>
      <name val="Times New Roman"/>
      <family val="1"/>
    </font>
    <font>
      <sz val="12"/>
      <color indexed="8"/>
      <name val="Calibri"/>
      <family val="2"/>
    </font>
    <font>
      <sz val="8"/>
      <color indexed="8"/>
      <name val="Times New Roman"/>
      <family val="1"/>
    </font>
    <font>
      <i/>
      <sz val="9"/>
      <color indexed="8"/>
      <name val="Times New Roman"/>
      <family val="1"/>
    </font>
    <font>
      <b/>
      <sz val="12"/>
      <color indexed="10"/>
      <name val="Times New Roman"/>
      <family val="1"/>
    </font>
    <font>
      <b/>
      <sz val="11"/>
      <color indexed="8"/>
      <name val="Times New Roman"/>
      <family val="1"/>
    </font>
    <font>
      <b/>
      <sz val="9"/>
      <color indexed="8"/>
      <name val="Times New Roman"/>
      <family val="1"/>
    </font>
    <font>
      <i/>
      <sz val="8"/>
      <color indexed="8"/>
      <name val="Calibri"/>
      <family val="2"/>
    </font>
    <font>
      <i/>
      <sz val="8"/>
      <color indexed="8"/>
      <name val="Times New Roman"/>
      <family val="1"/>
    </font>
    <font>
      <sz val="11"/>
      <color indexed="8"/>
      <name val="Arial"/>
      <family val="2"/>
    </font>
    <font>
      <sz val="13"/>
      <color indexed="8"/>
      <name val="Times New Roman"/>
      <family val="1"/>
    </font>
    <font>
      <i/>
      <sz val="11"/>
      <color indexed="8"/>
      <name val="Calibri"/>
      <family val="2"/>
    </font>
    <font>
      <b/>
      <sz val="12"/>
      <color indexed="9"/>
      <name val="Calibri"/>
      <family val="2"/>
    </font>
    <font>
      <sz val="13.5"/>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1"/>
      <name val="Times New Roman"/>
      <family val="1"/>
    </font>
    <font>
      <b/>
      <u val="single"/>
      <sz val="12"/>
      <color theme="1"/>
      <name val="Times New Roman"/>
      <family val="1"/>
    </font>
    <font>
      <sz val="14"/>
      <color theme="1"/>
      <name val="Times New Roman"/>
      <family val="1"/>
    </font>
    <font>
      <sz val="11"/>
      <color theme="1"/>
      <name val="Times New Roman"/>
      <family val="1"/>
    </font>
    <font>
      <sz val="12"/>
      <color theme="1"/>
      <name val="Calibri"/>
      <family val="2"/>
    </font>
    <font>
      <b/>
      <sz val="12"/>
      <color theme="1"/>
      <name val="Times New Roman"/>
      <family val="1"/>
    </font>
    <font>
      <sz val="10"/>
      <color theme="1"/>
      <name val="Times New Roman"/>
      <family val="1"/>
    </font>
    <font>
      <sz val="8"/>
      <color theme="1"/>
      <name val="Times New Roman"/>
      <family val="1"/>
    </font>
    <font>
      <i/>
      <sz val="9"/>
      <color theme="1"/>
      <name val="Times New Roman"/>
      <family val="1"/>
    </font>
    <font>
      <i/>
      <sz val="10"/>
      <color theme="1"/>
      <name val="Times New Roman"/>
      <family val="1"/>
    </font>
    <font>
      <i/>
      <sz val="12"/>
      <color rgb="FFFF0000"/>
      <name val="Times New Roman"/>
      <family val="1"/>
    </font>
    <font>
      <b/>
      <sz val="12"/>
      <color rgb="FFFF0000"/>
      <name val="Times New Roman"/>
      <family val="1"/>
    </font>
    <font>
      <b/>
      <sz val="14"/>
      <color theme="1"/>
      <name val="Times New Roman"/>
      <family val="1"/>
    </font>
    <font>
      <b/>
      <i/>
      <sz val="12"/>
      <color theme="1"/>
      <name val="Times New Roman"/>
      <family val="1"/>
    </font>
    <font>
      <b/>
      <i/>
      <sz val="14"/>
      <color theme="1"/>
      <name val="Times New Roman"/>
      <family val="1"/>
    </font>
    <font>
      <b/>
      <sz val="11"/>
      <color theme="1"/>
      <name val="Times New Roman"/>
      <family val="1"/>
    </font>
    <font>
      <sz val="11"/>
      <color rgb="FF000000"/>
      <name val="Times New Roman"/>
      <family val="1"/>
    </font>
    <font>
      <b/>
      <sz val="9"/>
      <color rgb="FF000000"/>
      <name val="Times New Roman"/>
      <family val="1"/>
    </font>
    <font>
      <i/>
      <sz val="8"/>
      <color theme="1"/>
      <name val="Calibri"/>
      <family val="2"/>
    </font>
    <font>
      <sz val="12"/>
      <color rgb="FF000000"/>
      <name val="Times New Roman"/>
      <family val="1"/>
    </font>
    <font>
      <b/>
      <sz val="12"/>
      <color rgb="FF000000"/>
      <name val="Times New Roman"/>
      <family val="1"/>
    </font>
    <font>
      <i/>
      <sz val="8"/>
      <color theme="1"/>
      <name val="Times New Roman"/>
      <family val="1"/>
    </font>
    <font>
      <b/>
      <sz val="11"/>
      <color rgb="FF000000"/>
      <name val="Times New Roman"/>
      <family val="1"/>
    </font>
    <font>
      <i/>
      <sz val="11"/>
      <color theme="1"/>
      <name val="Times New Roman"/>
      <family val="1"/>
    </font>
    <font>
      <sz val="11"/>
      <color theme="1"/>
      <name val="Arial"/>
      <family val="2"/>
    </font>
    <font>
      <sz val="12"/>
      <color rgb="FFFF0000"/>
      <name val="Times New Roman"/>
      <family val="1"/>
    </font>
    <font>
      <sz val="13"/>
      <color theme="1"/>
      <name val="Times New Roman"/>
      <family val="1"/>
    </font>
    <font>
      <i/>
      <sz val="11"/>
      <color theme="1"/>
      <name val="Calibri"/>
      <family val="2"/>
    </font>
    <font>
      <b/>
      <sz val="12"/>
      <color theme="0"/>
      <name val="Calibri"/>
      <family val="2"/>
    </font>
    <font>
      <b/>
      <i/>
      <sz val="13.5"/>
      <color theme="1"/>
      <name val="Times New Roman"/>
      <family val="1"/>
    </font>
    <font>
      <sz val="13.5"/>
      <color theme="1"/>
      <name val="Calibri"/>
      <family val="2"/>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
      <patternFill patternType="solid">
        <fgColor theme="4" tint="-0.4999699890613556"/>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double"/>
    </border>
    <border>
      <left style="thin"/>
      <right style="double"/>
      <top style="thin"/>
      <bottom style="double"/>
    </border>
    <border>
      <left style="thin"/>
      <right style="thin"/>
      <top>
        <color indexed="63"/>
      </top>
      <bottom>
        <color indexed="63"/>
      </bottom>
    </border>
    <border>
      <left style="thin"/>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medium"/>
    </border>
    <border>
      <left>
        <color indexed="63"/>
      </left>
      <right style="thin"/>
      <top style="thin"/>
      <bottom style="thin"/>
    </border>
    <border>
      <left style="thin"/>
      <right style="double"/>
      <top style="thin"/>
      <bottom style="thin"/>
    </border>
    <border>
      <left style="double"/>
      <right style="thin"/>
      <top style="thin"/>
      <bottom style="thin"/>
    </border>
    <border>
      <left style="thin"/>
      <right style="thin"/>
      <top>
        <color indexed="63"/>
      </top>
      <bottom style="double"/>
    </border>
    <border>
      <left>
        <color indexed="63"/>
      </left>
      <right style="thin"/>
      <top>
        <color indexed="63"/>
      </top>
      <bottom style="double"/>
    </border>
    <border>
      <left>
        <color indexed="63"/>
      </left>
      <right style="thin"/>
      <top style="thin"/>
      <bottom style="double"/>
    </border>
    <border>
      <left style="double"/>
      <right style="thin"/>
      <top style="double"/>
      <bottom style="thin"/>
    </border>
    <border>
      <left style="thin"/>
      <right style="thin"/>
      <top style="double"/>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thin"/>
      <bottom style="double"/>
    </border>
    <border>
      <left style="double"/>
      <right style="double"/>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double"/>
      <top style="thin"/>
      <bottom>
        <color indexed="63"/>
      </bottom>
    </border>
    <border>
      <left style="thin"/>
      <right style="double"/>
      <top style="double"/>
      <bottom style="thin"/>
    </border>
    <border>
      <left style="thin"/>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style="thin"/>
      <top style="thin"/>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color indexed="63"/>
      </left>
      <right>
        <color indexed="63"/>
      </right>
      <top style="double"/>
      <bottom style="thin"/>
    </border>
    <border>
      <left>
        <color indexed="63"/>
      </left>
      <right style="thin"/>
      <top style="double"/>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18"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624">
    <xf numFmtId="0" fontId="0" fillId="0" borderId="0" xfId="0" applyFont="1" applyAlignment="1">
      <alignment/>
    </xf>
    <xf numFmtId="0" fontId="91" fillId="0" borderId="0" xfId="0" applyFont="1" applyAlignment="1">
      <alignment/>
    </xf>
    <xf numFmtId="0" fontId="3" fillId="0" borderId="0" xfId="58" applyFont="1" applyBorder="1" applyAlignment="1">
      <alignment horizontal="left" vertical="center"/>
      <protection/>
    </xf>
    <xf numFmtId="0" fontId="91" fillId="0" borderId="0" xfId="0" applyFont="1" applyAlignment="1">
      <alignment vertical="center"/>
    </xf>
    <xf numFmtId="0" fontId="5" fillId="0" borderId="0" xfId="58" applyFont="1" applyBorder="1" applyAlignment="1">
      <alignment vertical="center"/>
      <protection/>
    </xf>
    <xf numFmtId="0" fontId="6" fillId="0" borderId="0" xfId="58" applyFont="1" applyBorder="1" applyAlignment="1">
      <alignment vertical="center"/>
      <protection/>
    </xf>
    <xf numFmtId="0" fontId="92" fillId="0" borderId="0" xfId="0" applyFont="1" applyAlignment="1">
      <alignment vertical="center"/>
    </xf>
    <xf numFmtId="0" fontId="91" fillId="0" borderId="0" xfId="0" applyFont="1" applyAlignment="1">
      <alignment horizontal="center" vertical="center"/>
    </xf>
    <xf numFmtId="0" fontId="91" fillId="0" borderId="0" xfId="0" applyFont="1" applyFill="1" applyAlignment="1">
      <alignment vertical="center"/>
    </xf>
    <xf numFmtId="0" fontId="91" fillId="0" borderId="0" xfId="0" applyFont="1" applyAlignment="1">
      <alignment vertical="center" wrapText="1"/>
    </xf>
    <xf numFmtId="0" fontId="91" fillId="0" borderId="10" xfId="0" applyFont="1" applyBorder="1" applyAlignment="1">
      <alignment vertical="center"/>
    </xf>
    <xf numFmtId="0" fontId="91" fillId="0" borderId="0" xfId="0" applyFont="1" applyBorder="1" applyAlignment="1">
      <alignment vertical="center"/>
    </xf>
    <xf numFmtId="0" fontId="4" fillId="0" borderId="0" xfId="58" applyFont="1" applyAlignment="1">
      <alignment horizontal="left" vertical="center"/>
      <protection/>
    </xf>
    <xf numFmtId="0" fontId="4" fillId="0" borderId="0" xfId="58" applyFont="1" applyFill="1" applyBorder="1" applyAlignment="1">
      <alignment vertical="center"/>
      <protection/>
    </xf>
    <xf numFmtId="0" fontId="10" fillId="0" borderId="0" xfId="58" applyFont="1" applyFill="1" applyBorder="1" applyAlignment="1">
      <alignment vertical="center"/>
      <protection/>
    </xf>
    <xf numFmtId="0" fontId="4" fillId="0" borderId="0" xfId="58" applyFont="1" applyAlignment="1">
      <alignment horizontal="left"/>
      <protection/>
    </xf>
    <xf numFmtId="0" fontId="4" fillId="0" borderId="0" xfId="58" applyFont="1" applyFill="1" applyBorder="1" applyAlignment="1">
      <alignment horizontal="left" wrapText="1"/>
      <protection/>
    </xf>
    <xf numFmtId="0" fontId="4" fillId="0" borderId="0" xfId="58" applyFont="1" applyFill="1" applyBorder="1" applyAlignment="1">
      <alignment horizontal="left"/>
      <protection/>
    </xf>
    <xf numFmtId="0" fontId="8" fillId="0" borderId="0" xfId="58" applyFont="1" applyFill="1" applyBorder="1" applyAlignment="1">
      <alignment horizontal="center" vertical="center"/>
      <protection/>
    </xf>
    <xf numFmtId="0" fontId="4" fillId="0" borderId="0" xfId="58" applyFont="1" applyAlignment="1">
      <alignment wrapText="1"/>
      <protection/>
    </xf>
    <xf numFmtId="0" fontId="4" fillId="0" borderId="0" xfId="58" applyFont="1" applyBorder="1" applyAlignment="1">
      <alignment horizontal="right" wrapText="1"/>
      <protection/>
    </xf>
    <xf numFmtId="0" fontId="4" fillId="0" borderId="0" xfId="58" applyFont="1" applyAlignment="1">
      <alignment horizontal="right"/>
      <protection/>
    </xf>
    <xf numFmtId="0" fontId="93" fillId="0" borderId="0" xfId="0" applyFont="1" applyAlignment="1">
      <alignment vertical="center"/>
    </xf>
    <xf numFmtId="0" fontId="4" fillId="0" borderId="0" xfId="59" applyFont="1" applyBorder="1" applyAlignment="1">
      <alignment vertical="center"/>
      <protection/>
    </xf>
    <xf numFmtId="0" fontId="91" fillId="0" borderId="11" xfId="0" applyFont="1" applyBorder="1" applyAlignment="1">
      <alignment/>
    </xf>
    <xf numFmtId="0" fontId="91" fillId="0" borderId="10" xfId="0" applyFont="1" applyBorder="1" applyAlignment="1">
      <alignment vertical="center" wrapText="1"/>
    </xf>
    <xf numFmtId="0" fontId="94" fillId="0" borderId="0" xfId="0" applyFont="1" applyAlignment="1">
      <alignment/>
    </xf>
    <xf numFmtId="0" fontId="93" fillId="0" borderId="0" xfId="0" applyFont="1" applyAlignment="1">
      <alignment/>
    </xf>
    <xf numFmtId="0" fontId="0" fillId="0" borderId="0" xfId="0" applyAlignment="1">
      <alignment vertical="center"/>
    </xf>
    <xf numFmtId="0" fontId="0" fillId="0" borderId="0" xfId="0" applyBorder="1" applyAlignment="1">
      <alignment vertical="center"/>
    </xf>
    <xf numFmtId="0" fontId="91" fillId="0" borderId="0" xfId="0" applyFont="1" applyBorder="1" applyAlignment="1">
      <alignment horizontal="center" vertical="center"/>
    </xf>
    <xf numFmtId="0" fontId="95" fillId="0" borderId="0" xfId="0" applyFont="1" applyAlignment="1">
      <alignment vertical="center"/>
    </xf>
    <xf numFmtId="0" fontId="91" fillId="0" borderId="0" xfId="0" applyFont="1" applyFill="1" applyAlignment="1">
      <alignment horizontal="center" vertical="center"/>
    </xf>
    <xf numFmtId="0" fontId="96" fillId="0" borderId="0" xfId="0" applyFont="1" applyAlignment="1">
      <alignment/>
    </xf>
    <xf numFmtId="0" fontId="96" fillId="0" borderId="0" xfId="0" applyFont="1" applyBorder="1" applyAlignment="1">
      <alignment/>
    </xf>
    <xf numFmtId="0" fontId="96" fillId="0" borderId="12" xfId="0" applyFont="1" applyBorder="1" applyAlignment="1">
      <alignment/>
    </xf>
    <xf numFmtId="0" fontId="96" fillId="0" borderId="0" xfId="0" applyFont="1" applyAlignment="1">
      <alignment vertical="center"/>
    </xf>
    <xf numFmtId="0" fontId="96" fillId="0" borderId="0" xfId="0" applyFont="1" applyBorder="1" applyAlignment="1">
      <alignment vertical="center"/>
    </xf>
    <xf numFmtId="0" fontId="91" fillId="0" borderId="0" xfId="0" applyFont="1" applyAlignment="1">
      <alignment horizontal="right" vertical="center"/>
    </xf>
    <xf numFmtId="0" fontId="94" fillId="0" borderId="0" xfId="0" applyFont="1" applyAlignment="1">
      <alignment vertical="center"/>
    </xf>
    <xf numFmtId="0" fontId="91" fillId="0" borderId="0" xfId="0" applyFont="1" applyBorder="1" applyAlignment="1">
      <alignment horizontal="left" vertical="center" wrapText="1"/>
    </xf>
    <xf numFmtId="0" fontId="0" fillId="0" borderId="0" xfId="0" applyAlignment="1">
      <alignment/>
    </xf>
    <xf numFmtId="0" fontId="91" fillId="0" borderId="0" xfId="0" applyFont="1" applyBorder="1" applyAlignment="1">
      <alignment horizontal="left" vertical="center"/>
    </xf>
    <xf numFmtId="0" fontId="91" fillId="0" borderId="0" xfId="0" applyFont="1" applyAlignment="1">
      <alignment horizontal="left" vertical="center"/>
    </xf>
    <xf numFmtId="0" fontId="91" fillId="0" borderId="0" xfId="0" applyFont="1" applyAlignment="1">
      <alignment horizontal="left" vertical="center"/>
    </xf>
    <xf numFmtId="0" fontId="21" fillId="0" borderId="0" xfId="58" applyFont="1" applyAlignment="1">
      <alignment horizontal="left" vertical="center"/>
      <protection/>
    </xf>
    <xf numFmtId="0" fontId="21" fillId="0" borderId="0" xfId="58" applyFont="1" applyFill="1" applyBorder="1" applyAlignment="1">
      <alignment horizontal="left" wrapText="1"/>
      <protection/>
    </xf>
    <xf numFmtId="0" fontId="21" fillId="0" borderId="0" xfId="58" applyFont="1" applyBorder="1" applyAlignment="1">
      <alignment horizontal="left" vertical="center"/>
      <protection/>
    </xf>
    <xf numFmtId="0" fontId="21" fillId="0" borderId="11" xfId="58" applyFont="1" applyFill="1" applyBorder="1" applyAlignment="1">
      <alignment vertical="center"/>
      <protection/>
    </xf>
    <xf numFmtId="0" fontId="21" fillId="0" borderId="0" xfId="58" applyFont="1" applyFill="1" applyBorder="1" applyAlignment="1">
      <alignment vertical="center"/>
      <protection/>
    </xf>
    <xf numFmtId="0" fontId="97" fillId="0" borderId="0" xfId="0" applyFont="1" applyAlignment="1">
      <alignment vertical="center"/>
    </xf>
    <xf numFmtId="0" fontId="91" fillId="0" borderId="0" xfId="0" applyFont="1" applyBorder="1" applyAlignment="1">
      <alignment horizontal="left" vertical="center"/>
    </xf>
    <xf numFmtId="0" fontId="91" fillId="0" borderId="0" xfId="0" applyFont="1" applyAlignment="1">
      <alignment horizontal="left" vertical="center"/>
    </xf>
    <xf numFmtId="0" fontId="93" fillId="0" borderId="0" xfId="0" applyFont="1" applyAlignment="1">
      <alignment vertical="center" textRotation="90"/>
    </xf>
    <xf numFmtId="0" fontId="94" fillId="0" borderId="0" xfId="0" applyFont="1" applyAlignment="1">
      <alignment textRotation="90"/>
    </xf>
    <xf numFmtId="0" fontId="91" fillId="0" borderId="0" xfId="0" applyFont="1" applyAlignment="1">
      <alignment textRotation="90"/>
    </xf>
    <xf numFmtId="0" fontId="95" fillId="0" borderId="0" xfId="0" applyFont="1" applyBorder="1" applyAlignment="1">
      <alignment vertical="center"/>
    </xf>
    <xf numFmtId="0" fontId="91" fillId="0" borderId="0" xfId="0" applyFont="1" applyBorder="1" applyAlignment="1">
      <alignment vertical="center" wrapText="1"/>
    </xf>
    <xf numFmtId="0" fontId="4" fillId="0" borderId="0" xfId="58" applyFont="1" applyBorder="1" applyAlignment="1">
      <alignment horizontal="center" vertical="center"/>
      <protection/>
    </xf>
    <xf numFmtId="0" fontId="91" fillId="0" borderId="0" xfId="0" applyFont="1" applyBorder="1" applyAlignment="1">
      <alignment horizontal="left" vertical="center" wrapText="1"/>
    </xf>
    <xf numFmtId="0" fontId="91" fillId="0" borderId="0" xfId="0" applyFont="1" applyAlignment="1">
      <alignment horizontal="right" vertical="center"/>
    </xf>
    <xf numFmtId="0" fontId="91" fillId="0" borderId="0" xfId="0" applyFont="1" applyBorder="1" applyAlignment="1">
      <alignment horizontal="left" vertical="center"/>
    </xf>
    <xf numFmtId="0" fontId="91" fillId="0" borderId="0" xfId="0" applyFont="1" applyAlignment="1">
      <alignment horizontal="left" vertical="center"/>
    </xf>
    <xf numFmtId="0" fontId="98" fillId="0" borderId="0" xfId="0" applyFont="1" applyFill="1" applyBorder="1" applyAlignment="1">
      <alignment horizontal="left" vertical="center"/>
    </xf>
    <xf numFmtId="0" fontId="4" fillId="0" borderId="13" xfId="58" applyFont="1" applyFill="1" applyBorder="1" applyAlignment="1" applyProtection="1">
      <alignment vertical="center"/>
      <protection locked="0"/>
    </xf>
    <xf numFmtId="0" fontId="4" fillId="0" borderId="0" xfId="58" applyFont="1" applyFill="1" applyBorder="1" applyAlignment="1" applyProtection="1">
      <alignment horizontal="right"/>
      <protection locked="0"/>
    </xf>
    <xf numFmtId="0" fontId="99" fillId="0" borderId="0" xfId="0" applyFont="1" applyAlignment="1">
      <alignment vertical="top"/>
    </xf>
    <xf numFmtId="0" fontId="99" fillId="0" borderId="0" xfId="0" applyFont="1" applyAlignment="1">
      <alignment horizontal="left" vertical="top"/>
    </xf>
    <xf numFmtId="0" fontId="99" fillId="0" borderId="0" xfId="0" applyFont="1" applyAlignment="1">
      <alignment horizontal="right" vertical="top"/>
    </xf>
    <xf numFmtId="0" fontId="99" fillId="0" borderId="0" xfId="0" applyFont="1" applyBorder="1" applyAlignment="1">
      <alignment vertical="center"/>
    </xf>
    <xf numFmtId="0" fontId="100" fillId="0" borderId="0" xfId="0" applyFont="1" applyBorder="1" applyAlignment="1">
      <alignment vertical="top" wrapText="1"/>
    </xf>
    <xf numFmtId="0" fontId="100" fillId="0" borderId="0" xfId="0" applyFont="1" applyBorder="1" applyAlignment="1">
      <alignment vertical="top"/>
    </xf>
    <xf numFmtId="0" fontId="100" fillId="0" borderId="0" xfId="0" applyFont="1" applyAlignment="1">
      <alignment vertical="top"/>
    </xf>
    <xf numFmtId="165" fontId="91" fillId="0" borderId="12" xfId="0" applyNumberFormat="1" applyFont="1" applyBorder="1" applyAlignment="1">
      <alignment vertical="center"/>
    </xf>
    <xf numFmtId="0" fontId="100" fillId="0" borderId="14" xfId="0" applyFont="1" applyBorder="1" applyAlignment="1">
      <alignment vertical="top" wrapText="1"/>
    </xf>
    <xf numFmtId="0" fontId="100" fillId="0" borderId="11" xfId="0" applyFont="1" applyBorder="1" applyAlignment="1">
      <alignment vertical="top" wrapText="1"/>
    </xf>
    <xf numFmtId="0" fontId="4" fillId="0" borderId="0" xfId="58" applyFont="1" applyFill="1" applyBorder="1" applyAlignment="1">
      <alignment horizontal="left" vertical="center"/>
      <protection/>
    </xf>
    <xf numFmtId="164" fontId="3" fillId="0" borderId="0" xfId="58" applyNumberFormat="1" applyFont="1" applyFill="1" applyBorder="1" applyAlignment="1">
      <alignment horizontal="left" vertical="center"/>
      <protection/>
    </xf>
    <xf numFmtId="0" fontId="6" fillId="0" borderId="0"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lignment horizontal="left"/>
    </xf>
    <xf numFmtId="0" fontId="91" fillId="0" borderId="0" xfId="0" applyFont="1" applyAlignment="1">
      <alignment/>
    </xf>
    <xf numFmtId="0" fontId="91" fillId="0" borderId="0" xfId="0" applyFont="1" applyAlignment="1">
      <alignment vertical="center"/>
    </xf>
    <xf numFmtId="0" fontId="91" fillId="0" borderId="0" xfId="0" applyFont="1" applyBorder="1" applyAlignment="1">
      <alignment/>
    </xf>
    <xf numFmtId="0" fontId="95" fillId="0" borderId="0" xfId="0" applyFont="1" applyAlignment="1">
      <alignment/>
    </xf>
    <xf numFmtId="0" fontId="4" fillId="0" borderId="0" xfId="0" applyFont="1" applyFill="1" applyBorder="1" applyAlignment="1">
      <alignment horizontal="left"/>
    </xf>
    <xf numFmtId="0" fontId="6" fillId="0" borderId="0" xfId="0" applyFont="1" applyFill="1" applyBorder="1" applyAlignment="1">
      <alignment horizontal="center"/>
    </xf>
    <xf numFmtId="0" fontId="3" fillId="0" borderId="0" xfId="0" applyFont="1" applyFill="1" applyBorder="1" applyAlignment="1">
      <alignment horizontal="center"/>
    </xf>
    <xf numFmtId="0" fontId="91" fillId="0" borderId="0" xfId="0" applyFont="1" applyBorder="1" applyAlignment="1" applyProtection="1">
      <alignment/>
      <protection/>
    </xf>
    <xf numFmtId="0" fontId="101" fillId="0" borderId="0" xfId="0" applyFont="1" applyBorder="1" applyAlignment="1" applyProtection="1">
      <alignment/>
      <protection/>
    </xf>
    <xf numFmtId="0" fontId="24" fillId="0" borderId="0" xfId="54" applyFont="1" applyBorder="1" applyAlignment="1" applyProtection="1">
      <alignment/>
      <protection/>
    </xf>
    <xf numFmtId="0" fontId="91" fillId="0" borderId="0" xfId="0" applyFont="1" applyAlignment="1">
      <alignment/>
    </xf>
    <xf numFmtId="0" fontId="91" fillId="0" borderId="0" xfId="0" applyFont="1" applyAlignment="1">
      <alignment vertical="center"/>
    </xf>
    <xf numFmtId="0" fontId="5" fillId="0" borderId="0" xfId="0" applyFont="1" applyBorder="1" applyAlignment="1" applyProtection="1">
      <alignment/>
      <protection/>
    </xf>
    <xf numFmtId="0" fontId="20" fillId="0" borderId="0" xfId="0" applyFont="1" applyAlignment="1">
      <alignment/>
    </xf>
    <xf numFmtId="0" fontId="20" fillId="0" borderId="0" xfId="0" applyFont="1" applyBorder="1" applyAlignment="1">
      <alignment/>
    </xf>
    <xf numFmtId="0" fontId="21" fillId="0" borderId="0" xfId="0" applyFont="1" applyAlignment="1">
      <alignment/>
    </xf>
    <xf numFmtId="0" fontId="0" fillId="0" borderId="0" xfId="0" applyAlignment="1">
      <alignment/>
    </xf>
    <xf numFmtId="0" fontId="0" fillId="0" borderId="0" xfId="0" applyAlignment="1">
      <alignment/>
    </xf>
    <xf numFmtId="0" fontId="20" fillId="0" borderId="0" xfId="0" applyFont="1" applyBorder="1" applyAlignment="1">
      <alignment horizontal="center"/>
    </xf>
    <xf numFmtId="0" fontId="20" fillId="0" borderId="0" xfId="0" applyFont="1" applyBorder="1" applyAlignment="1" applyProtection="1">
      <alignment horizontal="left" vertical="top" wrapText="1"/>
      <protection/>
    </xf>
    <xf numFmtId="0" fontId="91" fillId="33" borderId="0" xfId="0" applyFont="1" applyFill="1" applyAlignment="1">
      <alignment vertical="center"/>
    </xf>
    <xf numFmtId="0" fontId="102" fillId="0" borderId="0" xfId="0" applyFont="1" applyAlignment="1">
      <alignment vertical="center"/>
    </xf>
    <xf numFmtId="0" fontId="20" fillId="0" borderId="0" xfId="0" applyFont="1" applyBorder="1" applyAlignment="1" applyProtection="1">
      <alignment horizontal="left" vertical="top" wrapText="1" indent="1"/>
      <protection/>
    </xf>
    <xf numFmtId="0" fontId="103" fillId="0" borderId="15" xfId="0" applyFont="1" applyFill="1" applyBorder="1" applyAlignment="1">
      <alignment horizontal="center" vertical="center"/>
    </xf>
    <xf numFmtId="0" fontId="3" fillId="0" borderId="16" xfId="58" applyFont="1" applyFill="1" applyBorder="1" applyAlignment="1">
      <alignment horizontal="center" vertical="center" wrapText="1"/>
      <protection/>
    </xf>
    <xf numFmtId="0" fontId="103" fillId="0" borderId="0" xfId="0" applyFont="1" applyFill="1" applyBorder="1" applyAlignment="1">
      <alignment horizontal="center" vertical="center" wrapText="1"/>
    </xf>
    <xf numFmtId="0" fontId="96" fillId="0" borderId="10" xfId="0" applyFont="1" applyFill="1" applyBorder="1" applyAlignment="1">
      <alignment horizontal="center" vertical="center" wrapText="1"/>
    </xf>
    <xf numFmtId="0" fontId="91" fillId="0" borderId="0" xfId="0" applyFont="1" applyAlignment="1">
      <alignment horizontal="left" vertical="center"/>
    </xf>
    <xf numFmtId="0" fontId="91" fillId="34" borderId="10" xfId="0" applyFont="1" applyFill="1" applyBorder="1" applyAlignment="1">
      <alignment vertical="center"/>
    </xf>
    <xf numFmtId="0" fontId="96" fillId="0" borderId="0" xfId="0" applyFont="1" applyFill="1" applyBorder="1" applyAlignment="1">
      <alignment horizontal="left" vertical="top"/>
    </xf>
    <xf numFmtId="0" fontId="100" fillId="0" borderId="0" xfId="0" applyFont="1" applyFill="1" applyAlignment="1">
      <alignment vertical="top"/>
    </xf>
    <xf numFmtId="0" fontId="100" fillId="0" borderId="0" xfId="0" applyFont="1" applyFill="1" applyBorder="1" applyAlignment="1">
      <alignment vertical="top" wrapText="1"/>
    </xf>
    <xf numFmtId="0" fontId="96" fillId="0" borderId="0" xfId="0" applyFont="1" applyFill="1" applyBorder="1" applyAlignment="1">
      <alignment horizontal="right" vertical="top" wrapText="1"/>
    </xf>
    <xf numFmtId="0" fontId="8" fillId="0" borderId="0" xfId="58" applyFont="1" applyBorder="1" applyAlignment="1">
      <alignment horizontal="left" vertical="center" wrapText="1"/>
      <protection/>
    </xf>
    <xf numFmtId="0" fontId="96" fillId="34" borderId="0" xfId="0" applyFont="1" applyFill="1" applyAlignment="1">
      <alignment horizontal="right" vertical="center"/>
    </xf>
    <xf numFmtId="3" fontId="3" fillId="34" borderId="17" xfId="58" applyNumberFormat="1" applyFont="1" applyFill="1" applyBorder="1" applyAlignment="1">
      <alignment horizontal="center" vertical="center" wrapText="1"/>
      <protection/>
    </xf>
    <xf numFmtId="10" fontId="96" fillId="34" borderId="17" xfId="0" applyNumberFormat="1" applyFont="1" applyFill="1" applyBorder="1" applyAlignment="1">
      <alignment horizontal="center" vertical="center"/>
    </xf>
    <xf numFmtId="0" fontId="0" fillId="0" borderId="18" xfId="0" applyFill="1" applyBorder="1" applyAlignment="1">
      <alignment horizontal="right" wrapText="1"/>
    </xf>
    <xf numFmtId="0" fontId="97" fillId="0" borderId="10" xfId="0" applyFont="1" applyFill="1" applyBorder="1" applyAlignment="1">
      <alignment horizontal="left" vertical="center" wrapText="1"/>
    </xf>
    <xf numFmtId="0" fontId="4" fillId="0" borderId="0" xfId="58" applyFont="1" applyBorder="1" applyAlignment="1">
      <alignment horizontal="left" vertical="center" wrapText="1"/>
      <protection/>
    </xf>
    <xf numFmtId="0" fontId="3" fillId="0" borderId="0" xfId="58" applyFont="1" applyBorder="1" applyAlignment="1">
      <alignment horizontal="left" vertical="center" wrapText="1"/>
      <protection/>
    </xf>
    <xf numFmtId="0" fontId="104" fillId="0" borderId="0" xfId="0" applyFont="1" applyFill="1" applyBorder="1" applyAlignment="1">
      <alignment horizontal="center" vertical="center"/>
    </xf>
    <xf numFmtId="0" fontId="91" fillId="0" borderId="0" xfId="0" applyFont="1" applyBorder="1" applyAlignment="1">
      <alignment horizontal="left" vertical="center" wrapText="1" indent="5"/>
    </xf>
    <xf numFmtId="0" fontId="96" fillId="0" borderId="0" xfId="0" applyFont="1" applyAlignment="1">
      <alignment horizontal="left" vertical="center" wrapText="1"/>
    </xf>
    <xf numFmtId="0" fontId="94" fillId="0" borderId="0" xfId="0" applyFont="1" applyBorder="1" applyAlignment="1">
      <alignment horizontal="left" vertical="center" wrapText="1"/>
    </xf>
    <xf numFmtId="0" fontId="94" fillId="0" borderId="0" xfId="0" applyFont="1" applyBorder="1" applyAlignment="1">
      <alignment vertical="center" wrapText="1"/>
    </xf>
    <xf numFmtId="0" fontId="99" fillId="0" borderId="0" xfId="0" applyFont="1" applyAlignment="1">
      <alignment vertical="center"/>
    </xf>
    <xf numFmtId="0" fontId="105" fillId="0" borderId="0" xfId="0" applyFont="1" applyFill="1" applyBorder="1" applyAlignment="1">
      <alignment horizontal="center" vertical="center"/>
    </xf>
    <xf numFmtId="3" fontId="105" fillId="0" borderId="0" xfId="0" applyNumberFormat="1" applyFont="1" applyFill="1" applyBorder="1" applyAlignment="1">
      <alignment horizontal="center" vertical="center"/>
    </xf>
    <xf numFmtId="3" fontId="91" fillId="0" borderId="0" xfId="0" applyNumberFormat="1" applyFont="1" applyAlignment="1">
      <alignment vertical="center"/>
    </xf>
    <xf numFmtId="0" fontId="20" fillId="0" borderId="19" xfId="58" applyFont="1" applyFill="1" applyBorder="1" applyAlignment="1">
      <alignment horizontal="center" vertical="center" textRotation="90" wrapText="1"/>
      <protection/>
    </xf>
    <xf numFmtId="0" fontId="20" fillId="0" borderId="20" xfId="58" applyFont="1" applyFill="1" applyBorder="1" applyAlignment="1">
      <alignment horizontal="center" vertical="center" textRotation="90" wrapText="1"/>
      <protection/>
    </xf>
    <xf numFmtId="0" fontId="20" fillId="0" borderId="21" xfId="58" applyFont="1" applyBorder="1" applyAlignment="1">
      <alignment vertical="center" wrapText="1"/>
      <protection/>
    </xf>
    <xf numFmtId="0" fontId="94" fillId="0" borderId="17" xfId="0" applyFont="1" applyFill="1" applyBorder="1" applyAlignment="1">
      <alignment vertical="center"/>
    </xf>
    <xf numFmtId="0" fontId="20" fillId="0" borderId="22" xfId="58" applyFont="1" applyFill="1" applyBorder="1" applyAlignment="1">
      <alignment vertical="center" wrapText="1"/>
      <protection/>
    </xf>
    <xf numFmtId="3" fontId="20" fillId="0" borderId="23" xfId="58" applyNumberFormat="1" applyFont="1" applyFill="1" applyBorder="1" applyAlignment="1">
      <alignment vertical="center"/>
      <protection/>
    </xf>
    <xf numFmtId="0" fontId="94" fillId="0" borderId="17" xfId="0" applyFont="1" applyBorder="1" applyAlignment="1">
      <alignment/>
    </xf>
    <xf numFmtId="0" fontId="20" fillId="0" borderId="17" xfId="58" applyFont="1" applyFill="1" applyBorder="1" applyAlignment="1">
      <alignment horizontal="center" vertical="center"/>
      <protection/>
    </xf>
    <xf numFmtId="0" fontId="20" fillId="0" borderId="22" xfId="58" applyFont="1" applyFill="1" applyBorder="1" applyAlignment="1">
      <alignment horizontal="center" vertical="center"/>
      <protection/>
    </xf>
    <xf numFmtId="0" fontId="94" fillId="0" borderId="23" xfId="0" applyFont="1" applyBorder="1" applyAlignment="1">
      <alignment vertical="center" wrapText="1"/>
    </xf>
    <xf numFmtId="0" fontId="94" fillId="0" borderId="17" xfId="0" applyFont="1" applyBorder="1" applyAlignment="1">
      <alignment vertical="center" wrapText="1"/>
    </xf>
    <xf numFmtId="0" fontId="97" fillId="0" borderId="17" xfId="0" applyFont="1" applyBorder="1" applyAlignment="1">
      <alignment vertical="center" wrapText="1"/>
    </xf>
    <xf numFmtId="37" fontId="94" fillId="0" borderId="17" xfId="42" applyNumberFormat="1" applyFont="1" applyBorder="1" applyAlignment="1">
      <alignment vertical="center" wrapText="1"/>
    </xf>
    <xf numFmtId="0" fontId="94" fillId="0" borderId="10" xfId="0" applyFont="1" applyBorder="1" applyAlignment="1">
      <alignment/>
    </xf>
    <xf numFmtId="0" fontId="20" fillId="0" borderId="0" xfId="58" applyFont="1" applyFill="1" applyBorder="1" applyAlignment="1">
      <alignment vertical="center" wrapText="1"/>
      <protection/>
    </xf>
    <xf numFmtId="0" fontId="20" fillId="0" borderId="0" xfId="58" applyFont="1" applyFill="1" applyBorder="1" applyAlignment="1">
      <alignment horizontal="center" vertical="center" wrapText="1"/>
      <protection/>
    </xf>
    <xf numFmtId="0" fontId="20" fillId="0" borderId="0" xfId="58" applyFont="1" applyFill="1" applyBorder="1" applyAlignment="1">
      <alignment horizontal="right" vertical="center" wrapText="1"/>
      <protection/>
    </xf>
    <xf numFmtId="0" fontId="94" fillId="0" borderId="0" xfId="0" applyFont="1" applyFill="1" applyBorder="1" applyAlignment="1">
      <alignment vertical="center"/>
    </xf>
    <xf numFmtId="3" fontId="20" fillId="0" borderId="0" xfId="58" applyNumberFormat="1" applyFont="1" applyFill="1" applyBorder="1" applyAlignment="1">
      <alignment vertical="center"/>
      <protection/>
    </xf>
    <xf numFmtId="0" fontId="94" fillId="0" borderId="0" xfId="0" applyFont="1" applyFill="1" applyBorder="1" applyAlignment="1">
      <alignment/>
    </xf>
    <xf numFmtId="0" fontId="20" fillId="0" borderId="0" xfId="58" applyFont="1" applyFill="1" applyBorder="1" applyAlignment="1">
      <alignment horizontal="center" vertical="center"/>
      <protection/>
    </xf>
    <xf numFmtId="0" fontId="94" fillId="0" borderId="0" xfId="0" applyFont="1" applyFill="1" applyBorder="1" applyAlignment="1">
      <alignment vertical="center" wrapText="1"/>
    </xf>
    <xf numFmtId="0" fontId="97" fillId="0" borderId="0" xfId="0" applyFont="1" applyFill="1" applyBorder="1" applyAlignment="1">
      <alignment vertical="center" wrapText="1"/>
    </xf>
    <xf numFmtId="37" fontId="94" fillId="0" borderId="0" xfId="42" applyNumberFormat="1" applyFont="1" applyFill="1" applyBorder="1" applyAlignment="1">
      <alignment vertical="center" wrapText="1"/>
    </xf>
    <xf numFmtId="0" fontId="106" fillId="0" borderId="0" xfId="0" applyFont="1" applyFill="1" applyBorder="1" applyAlignment="1">
      <alignment vertical="center"/>
    </xf>
    <xf numFmtId="0" fontId="107" fillId="0" borderId="17" xfId="0" applyFont="1" applyFill="1" applyBorder="1" applyAlignment="1">
      <alignment horizontal="center" vertical="center" wrapText="1"/>
    </xf>
    <xf numFmtId="0" fontId="94" fillId="0" borderId="17" xfId="0" applyFont="1" applyFill="1" applyBorder="1" applyAlignment="1">
      <alignment horizontal="center" vertical="center"/>
    </xf>
    <xf numFmtId="164" fontId="108" fillId="0" borderId="10" xfId="0" applyNumberFormat="1" applyFont="1" applyBorder="1" applyAlignment="1">
      <alignment vertical="center" wrapText="1"/>
    </xf>
    <xf numFmtId="164" fontId="94" fillId="0" borderId="10" xfId="0" applyNumberFormat="1" applyFont="1" applyBorder="1" applyAlignment="1">
      <alignment/>
    </xf>
    <xf numFmtId="0" fontId="106" fillId="0" borderId="0" xfId="0" applyFont="1" applyAlignment="1">
      <alignment horizontal="right"/>
    </xf>
    <xf numFmtId="0" fontId="106" fillId="0" borderId="0" xfId="0" applyFont="1" applyAlignment="1">
      <alignment/>
    </xf>
    <xf numFmtId="0" fontId="107" fillId="0" borderId="10" xfId="0" applyFont="1" applyFill="1" applyBorder="1" applyAlignment="1">
      <alignment horizontal="center" vertical="center" wrapText="1"/>
    </xf>
    <xf numFmtId="0" fontId="109" fillId="0" borderId="0" xfId="0" applyFont="1" applyAlignment="1">
      <alignment vertical="top"/>
    </xf>
    <xf numFmtId="0" fontId="98" fillId="0" borderId="0" xfId="0" applyFont="1" applyAlignment="1">
      <alignment/>
    </xf>
    <xf numFmtId="44" fontId="110" fillId="0" borderId="10" xfId="44" applyFont="1" applyBorder="1" applyAlignment="1">
      <alignment vertical="top" wrapText="1"/>
    </xf>
    <xf numFmtId="44" fontId="111" fillId="35" borderId="0" xfId="44" applyFont="1" applyFill="1" applyBorder="1" applyAlignment="1">
      <alignment wrapText="1"/>
    </xf>
    <xf numFmtId="44" fontId="96" fillId="35" borderId="0" xfId="44" applyFont="1" applyFill="1" applyBorder="1" applyAlignment="1">
      <alignment horizontal="right" wrapText="1"/>
    </xf>
    <xf numFmtId="0" fontId="91" fillId="0" borderId="0" xfId="0" applyFont="1" applyBorder="1" applyAlignment="1">
      <alignment horizontal="right" wrapText="1"/>
    </xf>
    <xf numFmtId="44" fontId="111" fillId="35" borderId="10" xfId="44" applyFont="1" applyFill="1" applyBorder="1" applyAlignment="1">
      <alignment horizontal="right" wrapText="1"/>
    </xf>
    <xf numFmtId="0" fontId="4" fillId="0" borderId="0" xfId="58" applyFont="1" applyBorder="1" applyAlignment="1">
      <alignment horizontal="center" vertical="center" wrapText="1"/>
      <protection/>
    </xf>
    <xf numFmtId="0" fontId="112" fillId="0" borderId="0" xfId="0" applyFont="1" applyBorder="1" applyAlignment="1">
      <alignment vertical="top" wrapText="1"/>
    </xf>
    <xf numFmtId="0" fontId="112" fillId="0" borderId="0" xfId="0" applyFont="1" applyBorder="1" applyAlignment="1">
      <alignment vertical="top"/>
    </xf>
    <xf numFmtId="44" fontId="113" fillId="0" borderId="10" xfId="44" applyFont="1" applyBorder="1" applyAlignment="1">
      <alignment vertical="center" wrapText="1"/>
    </xf>
    <xf numFmtId="44" fontId="106" fillId="36" borderId="10" xfId="44" applyFont="1" applyFill="1" applyBorder="1" applyAlignment="1">
      <alignment horizontal="right" vertical="center" wrapText="1"/>
    </xf>
    <xf numFmtId="44" fontId="113" fillId="36" borderId="10" xfId="44" applyFont="1" applyFill="1" applyBorder="1" applyAlignment="1">
      <alignment horizontal="right" vertical="center" wrapText="1"/>
    </xf>
    <xf numFmtId="0" fontId="94" fillId="0" borderId="0" xfId="0" applyFont="1" applyBorder="1" applyAlignment="1">
      <alignment horizontal="right" vertical="center" wrapText="1"/>
    </xf>
    <xf numFmtId="0" fontId="106" fillId="0" borderId="0" xfId="0" applyFont="1" applyAlignment="1">
      <alignment horizontal="left" vertical="center"/>
    </xf>
    <xf numFmtId="0" fontId="113" fillId="0" borderId="10" xfId="0" applyFont="1" applyBorder="1" applyAlignment="1">
      <alignment vertical="center" wrapText="1"/>
    </xf>
    <xf numFmtId="0" fontId="0" fillId="0" borderId="0" xfId="0" applyAlignment="1">
      <alignment/>
    </xf>
    <xf numFmtId="166" fontId="20" fillId="0" borderId="0" xfId="44" applyNumberFormat="1" applyFont="1" applyFill="1" applyBorder="1" applyAlignment="1">
      <alignment horizontal="right" vertical="center" wrapText="1"/>
    </xf>
    <xf numFmtId="0" fontId="3" fillId="0" borderId="13" xfId="58" applyFont="1" applyBorder="1" applyAlignment="1">
      <alignment vertical="center"/>
      <protection/>
    </xf>
    <xf numFmtId="0" fontId="96" fillId="0" borderId="10" xfId="0" applyFont="1" applyBorder="1" applyAlignment="1">
      <alignment horizontal="left" vertical="top" wrapText="1"/>
    </xf>
    <xf numFmtId="0" fontId="94" fillId="0" borderId="16" xfId="0" applyFont="1" applyBorder="1" applyAlignment="1">
      <alignment horizontal="left" vertical="top" wrapText="1"/>
    </xf>
    <xf numFmtId="0" fontId="0" fillId="34" borderId="16" xfId="0" applyFill="1" applyBorder="1" applyAlignment="1">
      <alignment horizontal="left" vertical="top" wrapText="1"/>
    </xf>
    <xf numFmtId="0" fontId="94" fillId="34" borderId="16" xfId="0" applyFont="1" applyFill="1"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94" fillId="0" borderId="24" xfId="0" applyFont="1" applyFill="1" applyBorder="1" applyAlignment="1">
      <alignment horizontal="left" vertical="top" wrapText="1"/>
    </xf>
    <xf numFmtId="0" fontId="94" fillId="0" borderId="15" xfId="0" applyFont="1" applyFill="1" applyBorder="1" applyAlignment="1">
      <alignment horizontal="left" vertical="top" wrapText="1"/>
    </xf>
    <xf numFmtId="0" fontId="94" fillId="0" borderId="15" xfId="0" applyFont="1" applyBorder="1" applyAlignment="1">
      <alignment horizontal="left" vertical="top" wrapText="1"/>
    </xf>
    <xf numFmtId="0" fontId="91" fillId="0" borderId="0" xfId="0" applyNumberFormat="1" applyFont="1" applyAlignment="1">
      <alignment horizontal="left" vertical="center" wrapText="1"/>
    </xf>
    <xf numFmtId="0" fontId="0" fillId="0" borderId="0" xfId="0" applyAlignment="1">
      <alignment/>
    </xf>
    <xf numFmtId="0" fontId="0" fillId="0" borderId="10" xfId="0" applyBorder="1" applyAlignment="1">
      <alignment wrapText="1"/>
    </xf>
    <xf numFmtId="0" fontId="114" fillId="0" borderId="0" xfId="0" applyFont="1" applyAlignment="1">
      <alignment horizontal="left" vertical="center" wrapText="1"/>
    </xf>
    <xf numFmtId="0" fontId="0" fillId="0" borderId="0" xfId="0" applyAlignment="1">
      <alignment/>
    </xf>
    <xf numFmtId="0" fontId="91" fillId="0" borderId="0" xfId="0" applyFont="1" applyAlignment="1">
      <alignment horizontal="left" vertical="center"/>
    </xf>
    <xf numFmtId="0" fontId="91" fillId="0" borderId="10" xfId="0" applyFont="1" applyBorder="1" applyAlignment="1">
      <alignment horizontal="center" vertical="center" wrapText="1"/>
    </xf>
    <xf numFmtId="0" fontId="0" fillId="0" borderId="0" xfId="0" applyAlignment="1">
      <alignment/>
    </xf>
    <xf numFmtId="0" fontId="0" fillId="0" borderId="10" xfId="0" applyBorder="1" applyAlignment="1">
      <alignment/>
    </xf>
    <xf numFmtId="0" fontId="0" fillId="0" borderId="10" xfId="0" applyBorder="1" applyAlignment="1">
      <alignment/>
    </xf>
    <xf numFmtId="0" fontId="115" fillId="0" borderId="0" xfId="0" applyFont="1" applyAlignment="1">
      <alignment/>
    </xf>
    <xf numFmtId="0" fontId="115" fillId="0" borderId="0" xfId="0" applyFont="1" applyAlignment="1">
      <alignment horizontal="center"/>
    </xf>
    <xf numFmtId="166" fontId="115" fillId="0" borderId="0" xfId="44" applyNumberFormat="1" applyFont="1" applyAlignment="1">
      <alignment horizontal="center"/>
    </xf>
    <xf numFmtId="166" fontId="115" fillId="0" borderId="0" xfId="44" applyNumberFormat="1" applyFont="1" applyAlignment="1">
      <alignment/>
    </xf>
    <xf numFmtId="167" fontId="94" fillId="0" borderId="10" xfId="0" applyNumberFormat="1" applyFont="1" applyBorder="1" applyAlignment="1">
      <alignment/>
    </xf>
    <xf numFmtId="0" fontId="100" fillId="0" borderId="25" xfId="0" applyFont="1" applyFill="1" applyBorder="1" applyAlignment="1">
      <alignment vertical="top" wrapText="1"/>
    </xf>
    <xf numFmtId="0" fontId="96" fillId="0" borderId="0" xfId="0" applyFont="1" applyAlignment="1">
      <alignment vertical="center" wrapText="1"/>
    </xf>
    <xf numFmtId="0" fontId="94" fillId="0" borderId="0" xfId="0" applyFont="1" applyBorder="1" applyAlignment="1">
      <alignment horizontal="left" vertical="top" wrapText="1"/>
    </xf>
    <xf numFmtId="0" fontId="0" fillId="34" borderId="0" xfId="0" applyFill="1" applyAlignment="1">
      <alignment horizontal="left" vertical="top" wrapText="1"/>
    </xf>
    <xf numFmtId="0" fontId="103" fillId="0" borderId="10" xfId="0" applyFont="1" applyFill="1" applyBorder="1" applyAlignment="1">
      <alignment horizontal="left" indent="1"/>
    </xf>
    <xf numFmtId="0" fontId="103" fillId="0" borderId="0" xfId="0" applyFont="1" applyFill="1" applyBorder="1" applyAlignment="1">
      <alignment horizontal="left"/>
    </xf>
    <xf numFmtId="0" fontId="103" fillId="0" borderId="0" xfId="0" applyFont="1" applyFill="1" applyBorder="1" applyAlignment="1">
      <alignment horizontal="left" indent="1"/>
    </xf>
    <xf numFmtId="0" fontId="0" fillId="0" borderId="0" xfId="0" applyBorder="1" applyAlignment="1">
      <alignment/>
    </xf>
    <xf numFmtId="166" fontId="113" fillId="0" borderId="10" xfId="44" applyNumberFormat="1" applyFont="1" applyBorder="1" applyAlignment="1">
      <alignment vertical="center" wrapText="1"/>
    </xf>
    <xf numFmtId="0" fontId="91" fillId="0" borderId="0" xfId="0" applyFont="1" applyAlignment="1">
      <alignment horizontal="left" vertical="center"/>
    </xf>
    <xf numFmtId="0" fontId="4" fillId="0" borderId="26" xfId="58" applyFont="1" applyFill="1" applyBorder="1" applyAlignment="1">
      <alignment vertical="center" wrapText="1"/>
      <protection/>
    </xf>
    <xf numFmtId="0" fontId="0" fillId="0" borderId="10" xfId="0" applyFill="1" applyBorder="1" applyAlignment="1">
      <alignment horizontal="center"/>
    </xf>
    <xf numFmtId="10" fontId="0" fillId="0" borderId="10" xfId="63" applyNumberFormat="1" applyFont="1" applyFill="1" applyBorder="1" applyAlignment="1">
      <alignment horizontal="center"/>
    </xf>
    <xf numFmtId="0" fontId="4" fillId="0" borderId="15" xfId="58" applyFont="1" applyFill="1" applyBorder="1" applyAlignment="1">
      <alignment vertical="center" wrapText="1"/>
      <protection/>
    </xf>
    <xf numFmtId="0" fontId="4" fillId="0" borderId="27" xfId="58" applyFont="1" applyFill="1" applyBorder="1" applyAlignment="1">
      <alignment vertical="center" wrapText="1"/>
      <protection/>
    </xf>
    <xf numFmtId="0" fontId="96" fillId="36" borderId="10" xfId="0" applyFont="1" applyFill="1" applyBorder="1" applyAlignment="1">
      <alignment horizontal="center" vertical="center"/>
    </xf>
    <xf numFmtId="0" fontId="96" fillId="36" borderId="10" xfId="0" applyFont="1" applyFill="1" applyBorder="1" applyAlignment="1">
      <alignment horizontal="center" vertical="center" wrapText="1"/>
    </xf>
    <xf numFmtId="0" fontId="20" fillId="36" borderId="10" xfId="58" applyFont="1" applyFill="1" applyBorder="1" applyAlignment="1">
      <alignment vertical="center" wrapText="1"/>
      <protection/>
    </xf>
    <xf numFmtId="0" fontId="94" fillId="36" borderId="17" xfId="0" applyFont="1" applyFill="1" applyBorder="1" applyAlignment="1">
      <alignment vertical="center"/>
    </xf>
    <xf numFmtId="0" fontId="20" fillId="36" borderId="22" xfId="58" applyFont="1" applyFill="1" applyBorder="1" applyAlignment="1">
      <alignment vertical="center" wrapText="1"/>
      <protection/>
    </xf>
    <xf numFmtId="3" fontId="20" fillId="36" borderId="28" xfId="58" applyNumberFormat="1" applyFont="1" applyFill="1" applyBorder="1" applyAlignment="1">
      <alignment vertical="center"/>
      <protection/>
    </xf>
    <xf numFmtId="0" fontId="94" fillId="36" borderId="10" xfId="0" applyFont="1" applyFill="1" applyBorder="1" applyAlignment="1">
      <alignment/>
    </xf>
    <xf numFmtId="0" fontId="20" fillId="36" borderId="10" xfId="58" applyFont="1" applyFill="1" applyBorder="1" applyAlignment="1">
      <alignment horizontal="center" vertical="center"/>
      <protection/>
    </xf>
    <xf numFmtId="0" fontId="20" fillId="36" borderId="29" xfId="58" applyFont="1" applyFill="1" applyBorder="1" applyAlignment="1">
      <alignment horizontal="center" vertical="center"/>
      <protection/>
    </xf>
    <xf numFmtId="0" fontId="94" fillId="36" borderId="23" xfId="0" applyFont="1" applyFill="1" applyBorder="1" applyAlignment="1">
      <alignment vertical="center" wrapText="1"/>
    </xf>
    <xf numFmtId="0" fontId="94" fillId="36" borderId="17" xfId="0" applyFont="1" applyFill="1" applyBorder="1" applyAlignment="1">
      <alignment vertical="center" wrapText="1"/>
    </xf>
    <xf numFmtId="0" fontId="97" fillId="36" borderId="17" xfId="0" applyFont="1" applyFill="1" applyBorder="1" applyAlignment="1">
      <alignment vertical="center" wrapText="1"/>
    </xf>
    <xf numFmtId="37" fontId="94" fillId="36" borderId="17" xfId="42" applyNumberFormat="1" applyFont="1" applyFill="1" applyBorder="1" applyAlignment="1">
      <alignment vertical="center" wrapText="1"/>
    </xf>
    <xf numFmtId="0" fontId="94" fillId="36" borderId="10" xfId="0" applyFont="1" applyFill="1" applyBorder="1" applyAlignment="1">
      <alignment vertical="center"/>
    </xf>
    <xf numFmtId="0" fontId="20" fillId="36" borderId="29" xfId="58" applyFont="1" applyFill="1" applyBorder="1" applyAlignment="1">
      <alignment vertical="center" wrapText="1"/>
      <protection/>
    </xf>
    <xf numFmtId="0" fontId="20" fillId="36" borderId="15" xfId="58" applyFont="1" applyFill="1" applyBorder="1" applyAlignment="1">
      <alignment horizontal="center" vertical="center"/>
      <protection/>
    </xf>
    <xf numFmtId="0" fontId="94" fillId="36" borderId="30" xfId="0" applyFont="1" applyFill="1" applyBorder="1" applyAlignment="1">
      <alignment vertical="center" wrapText="1"/>
    </xf>
    <xf numFmtId="0" fontId="94" fillId="36" borderId="10" xfId="0" applyFont="1" applyFill="1" applyBorder="1" applyAlignment="1">
      <alignment vertical="center" wrapText="1"/>
    </xf>
    <xf numFmtId="0" fontId="97" fillId="36" borderId="10" xfId="0" applyFont="1" applyFill="1" applyBorder="1" applyAlignment="1">
      <alignment vertical="center" wrapText="1"/>
    </xf>
    <xf numFmtId="37" fontId="94" fillId="36" borderId="10" xfId="42" applyNumberFormat="1" applyFont="1" applyFill="1" applyBorder="1" applyAlignment="1">
      <alignment vertical="center" wrapText="1"/>
    </xf>
    <xf numFmtId="0" fontId="20" fillId="36" borderId="12" xfId="58" applyFont="1" applyFill="1" applyBorder="1" applyAlignment="1">
      <alignment vertical="center" wrapText="1"/>
      <protection/>
    </xf>
    <xf numFmtId="0" fontId="20" fillId="36" borderId="15" xfId="58" applyFont="1" applyFill="1" applyBorder="1" applyAlignment="1">
      <alignment vertical="center" wrapText="1"/>
      <protection/>
    </xf>
    <xf numFmtId="166" fontId="20" fillId="36" borderId="28" xfId="44" applyNumberFormat="1" applyFont="1" applyFill="1" applyBorder="1" applyAlignment="1">
      <alignment vertical="center" wrapText="1"/>
    </xf>
    <xf numFmtId="164" fontId="106" fillId="36" borderId="10" xfId="0" applyNumberFormat="1" applyFont="1" applyFill="1" applyBorder="1" applyAlignment="1">
      <alignment/>
    </xf>
    <xf numFmtId="0" fontId="20" fillId="36" borderId="31" xfId="58" applyFont="1" applyFill="1" applyBorder="1" applyAlignment="1">
      <alignment vertical="center" wrapText="1"/>
      <protection/>
    </xf>
    <xf numFmtId="0" fontId="94" fillId="36" borderId="31" xfId="0" applyFont="1" applyFill="1" applyBorder="1" applyAlignment="1">
      <alignment vertical="center"/>
    </xf>
    <xf numFmtId="0" fontId="20" fillId="36" borderId="20" xfId="58" applyFont="1" applyFill="1" applyBorder="1" applyAlignment="1">
      <alignment horizontal="center" vertical="center" wrapText="1"/>
      <protection/>
    </xf>
    <xf numFmtId="3" fontId="20" fillId="36" borderId="32" xfId="58" applyNumberFormat="1" applyFont="1" applyFill="1" applyBorder="1" applyAlignment="1">
      <alignment vertical="center"/>
      <protection/>
    </xf>
    <xf numFmtId="0" fontId="94" fillId="36" borderId="19" xfId="0" applyFont="1" applyFill="1" applyBorder="1" applyAlignment="1">
      <alignment/>
    </xf>
    <xf numFmtId="0" fontId="20" fillId="36" borderId="31" xfId="58" applyFont="1" applyFill="1" applyBorder="1" applyAlignment="1">
      <alignment horizontal="center" vertical="center"/>
      <protection/>
    </xf>
    <xf numFmtId="0" fontId="20" fillId="36" borderId="20" xfId="58" applyFont="1" applyFill="1" applyBorder="1" applyAlignment="1">
      <alignment horizontal="center" vertical="center"/>
      <protection/>
    </xf>
    <xf numFmtId="0" fontId="94" fillId="36" borderId="33" xfId="0" applyFont="1" applyFill="1" applyBorder="1" applyAlignment="1">
      <alignment vertical="center"/>
    </xf>
    <xf numFmtId="0" fontId="94" fillId="36" borderId="19" xfId="0" applyFont="1" applyFill="1" applyBorder="1" applyAlignment="1">
      <alignment vertical="center"/>
    </xf>
    <xf numFmtId="0" fontId="97" fillId="36" borderId="19" xfId="0" applyFont="1" applyFill="1" applyBorder="1" applyAlignment="1">
      <alignment vertical="center"/>
    </xf>
    <xf numFmtId="37" fontId="94" fillId="36" borderId="19" xfId="42" applyNumberFormat="1" applyFont="1" applyFill="1" applyBorder="1" applyAlignment="1">
      <alignment vertical="center"/>
    </xf>
    <xf numFmtId="0" fontId="103" fillId="36" borderId="12" xfId="0" applyFont="1" applyFill="1" applyBorder="1" applyAlignment="1">
      <alignment horizontal="left" indent="1"/>
    </xf>
    <xf numFmtId="0" fontId="103" fillId="36" borderId="28" xfId="0" applyFont="1" applyFill="1" applyBorder="1" applyAlignment="1">
      <alignment horizontal="left" indent="1"/>
    </xf>
    <xf numFmtId="0" fontId="103" fillId="36" borderId="15" xfId="0" applyFont="1" applyFill="1" applyBorder="1" applyAlignment="1">
      <alignment horizontal="left" indent="1"/>
    </xf>
    <xf numFmtId="0" fontId="111" fillId="36" borderId="10" xfId="0" applyFont="1" applyFill="1" applyBorder="1" applyAlignment="1">
      <alignment horizontal="center" vertical="center" wrapText="1"/>
    </xf>
    <xf numFmtId="0" fontId="4" fillId="0" borderId="0" xfId="59" applyFont="1" applyFill="1" applyBorder="1" applyAlignment="1">
      <alignment horizontal="left" vertical="center" wrapText="1"/>
      <protection/>
    </xf>
    <xf numFmtId="0" fontId="91" fillId="0" borderId="0" xfId="0" applyFont="1" applyBorder="1" applyAlignment="1">
      <alignment horizontal="left" vertical="center" wrapText="1"/>
    </xf>
    <xf numFmtId="0" fontId="91" fillId="0" borderId="0" xfId="0" applyFont="1" applyBorder="1" applyAlignment="1">
      <alignment horizontal="left" vertical="center" wrapText="1" indent="5"/>
    </xf>
    <xf numFmtId="0" fontId="96" fillId="0" borderId="0" xfId="0" applyFont="1" applyAlignment="1">
      <alignment horizontal="left" vertical="center" wrapText="1"/>
    </xf>
    <xf numFmtId="0" fontId="94" fillId="0" borderId="0" xfId="0" applyFont="1" applyBorder="1" applyAlignment="1">
      <alignment horizontal="left" vertical="center" wrapText="1"/>
    </xf>
    <xf numFmtId="0" fontId="4" fillId="0" borderId="12" xfId="58" applyFont="1" applyBorder="1" applyAlignment="1">
      <alignment vertical="center"/>
      <protection/>
    </xf>
    <xf numFmtId="0" fontId="3" fillId="0" borderId="0" xfId="58" applyFont="1" applyBorder="1" applyAlignment="1">
      <alignment vertical="center"/>
      <protection/>
    </xf>
    <xf numFmtId="0" fontId="4" fillId="0" borderId="13" xfId="58" applyFont="1" applyBorder="1" applyAlignment="1">
      <alignment horizontal="center" vertical="center"/>
      <protection/>
    </xf>
    <xf numFmtId="0" fontId="4" fillId="0" borderId="0" xfId="58" applyFont="1" applyBorder="1" applyAlignment="1">
      <alignment vertical="center"/>
      <protection/>
    </xf>
    <xf numFmtId="0" fontId="4" fillId="0" borderId="0" xfId="59" applyFont="1" applyFill="1" applyBorder="1" applyAlignment="1">
      <alignment horizontal="left" vertical="center"/>
      <protection/>
    </xf>
    <xf numFmtId="0" fontId="94" fillId="0" borderId="10" xfId="0" applyFont="1" applyBorder="1" applyAlignment="1">
      <alignment wrapText="1"/>
    </xf>
    <xf numFmtId="0" fontId="116" fillId="0" borderId="0" xfId="0" applyFont="1" applyBorder="1" applyAlignment="1">
      <alignment/>
    </xf>
    <xf numFmtId="0" fontId="107" fillId="0" borderId="17" xfId="0" applyFont="1" applyFill="1" applyBorder="1" applyAlignment="1">
      <alignment horizontal="center" vertical="center" wrapText="1"/>
    </xf>
    <xf numFmtId="0" fontId="20" fillId="36" borderId="31" xfId="58" applyFont="1" applyFill="1" applyBorder="1" applyAlignment="1">
      <alignment horizontal="center" vertical="center" wrapText="1"/>
      <protection/>
    </xf>
    <xf numFmtId="0" fontId="117" fillId="0" borderId="0" xfId="0" applyFont="1" applyAlignment="1">
      <alignment vertical="center"/>
    </xf>
    <xf numFmtId="0" fontId="98" fillId="0" borderId="0" xfId="0" applyFont="1" applyAlignment="1">
      <alignment vertical="center"/>
    </xf>
    <xf numFmtId="0" fontId="91" fillId="0" borderId="0" xfId="0" applyFont="1" applyBorder="1" applyAlignment="1">
      <alignment horizontal="left" vertical="center" wrapText="1" indent="5"/>
    </xf>
    <xf numFmtId="0" fontId="96" fillId="0" borderId="0" xfId="0" applyFont="1" applyAlignment="1">
      <alignment horizontal="left" vertical="center" wrapText="1"/>
    </xf>
    <xf numFmtId="0" fontId="94" fillId="0" borderId="0" xfId="0" applyFont="1" applyBorder="1" applyAlignment="1">
      <alignment horizontal="left" vertical="center" wrapText="1"/>
    </xf>
    <xf numFmtId="0" fontId="107" fillId="36" borderId="10" xfId="0" applyFont="1" applyFill="1" applyBorder="1" applyAlignment="1">
      <alignment horizontal="center" vertical="center" wrapText="1"/>
    </xf>
    <xf numFmtId="0" fontId="89" fillId="0" borderId="0" xfId="0" applyFont="1" applyAlignment="1">
      <alignment/>
    </xf>
    <xf numFmtId="0" fontId="118" fillId="0" borderId="0" xfId="0" applyFont="1" applyAlignment="1">
      <alignment/>
    </xf>
    <xf numFmtId="0" fontId="118" fillId="0" borderId="0" xfId="0" applyFont="1" applyAlignment="1">
      <alignment horizontal="left" vertical="top" wrapText="1"/>
    </xf>
    <xf numFmtId="0" fontId="119" fillId="37" borderId="0" xfId="0" applyFont="1" applyFill="1" applyAlignment="1">
      <alignment horizontal="center"/>
    </xf>
    <xf numFmtId="0" fontId="104" fillId="36" borderId="14" xfId="0" applyFont="1" applyFill="1" applyBorder="1" applyAlignment="1">
      <alignment horizontal="center" vertical="center"/>
    </xf>
    <xf numFmtId="0" fontId="95" fillId="36" borderId="0" xfId="0" applyFont="1" applyFill="1" applyBorder="1" applyAlignment="1">
      <alignment/>
    </xf>
    <xf numFmtId="0" fontId="95" fillId="36" borderId="0" xfId="0" applyFont="1" applyFill="1" applyAlignment="1">
      <alignment/>
    </xf>
    <xf numFmtId="0" fontId="96" fillId="36" borderId="10" xfId="0" applyFont="1" applyFill="1" applyBorder="1" applyAlignment="1">
      <alignment horizontal="center"/>
    </xf>
    <xf numFmtId="0" fontId="96" fillId="0" borderId="13" xfId="0" applyFont="1" applyBorder="1" applyAlignment="1">
      <alignment horizontal="center"/>
    </xf>
    <xf numFmtId="0" fontId="96" fillId="0" borderId="0" xfId="0" applyFont="1" applyAlignment="1">
      <alignment horizontal="left"/>
    </xf>
    <xf numFmtId="0" fontId="98" fillId="0" borderId="13" xfId="0" applyFont="1" applyFill="1" applyBorder="1" applyAlignment="1">
      <alignment horizontal="left" vertical="center"/>
    </xf>
    <xf numFmtId="0" fontId="91" fillId="0" borderId="13" xfId="0" applyFont="1" applyBorder="1" applyAlignment="1">
      <alignment horizontal="center" vertical="center" wrapText="1"/>
    </xf>
    <xf numFmtId="0" fontId="103" fillId="36" borderId="15" xfId="0" applyFont="1" applyFill="1" applyBorder="1" applyAlignment="1">
      <alignment horizontal="center" vertical="center"/>
    </xf>
    <xf numFmtId="0" fontId="103" fillId="36" borderId="12" xfId="0" applyFont="1" applyFill="1" applyBorder="1" applyAlignment="1">
      <alignment horizontal="center" vertical="center"/>
    </xf>
    <xf numFmtId="0" fontId="103" fillId="36" borderId="28" xfId="0" applyFont="1" applyFill="1" applyBorder="1" applyAlignment="1">
      <alignment horizontal="center" vertical="center"/>
    </xf>
    <xf numFmtId="0" fontId="4" fillId="0" borderId="0" xfId="58" applyFont="1" applyBorder="1" applyAlignment="1">
      <alignment horizontal="left" vertical="center" wrapText="1"/>
      <protection/>
    </xf>
    <xf numFmtId="0" fontId="4" fillId="0" borderId="12" xfId="58" applyFont="1" applyBorder="1" applyAlignment="1">
      <alignment horizontal="center" vertical="center" wrapText="1"/>
      <protection/>
    </xf>
    <xf numFmtId="0" fontId="4" fillId="0" borderId="0" xfId="58" applyFont="1" applyBorder="1" applyAlignment="1">
      <alignment horizontal="left" vertical="center"/>
      <protection/>
    </xf>
    <xf numFmtId="0" fontId="4" fillId="0" borderId="13" xfId="58" applyFont="1" applyFill="1" applyBorder="1" applyAlignment="1">
      <alignment horizontal="center" vertical="center"/>
      <protection/>
    </xf>
    <xf numFmtId="0" fontId="4" fillId="0" borderId="12" xfId="58" applyFont="1" applyBorder="1" applyAlignment="1">
      <alignment horizontal="center" vertical="center"/>
      <protection/>
    </xf>
    <xf numFmtId="0" fontId="4" fillId="0" borderId="13" xfId="58" applyFont="1" applyBorder="1" applyAlignment="1">
      <alignment horizontal="left" vertical="center" wrapText="1"/>
      <protection/>
    </xf>
    <xf numFmtId="0" fontId="91" fillId="0" borderId="0" xfId="0" applyFont="1" applyAlignment="1">
      <alignment horizontal="left" vertical="center" wrapText="1"/>
    </xf>
    <xf numFmtId="0" fontId="105" fillId="36" borderId="14" xfId="0" applyFont="1" applyFill="1" applyBorder="1" applyAlignment="1">
      <alignment horizontal="center" vertical="center"/>
    </xf>
    <xf numFmtId="0" fontId="0" fillId="36" borderId="0" xfId="0" applyFill="1" applyBorder="1" applyAlignment="1">
      <alignment/>
    </xf>
    <xf numFmtId="0" fontId="0" fillId="36" borderId="0" xfId="0" applyFill="1" applyAlignment="1">
      <alignment/>
    </xf>
    <xf numFmtId="0" fontId="120" fillId="36" borderId="14" xfId="0" applyFont="1" applyFill="1" applyBorder="1" applyAlignment="1">
      <alignment horizontal="center" vertical="center"/>
    </xf>
    <xf numFmtId="0" fontId="121" fillId="36" borderId="0" xfId="0" applyFont="1" applyFill="1" applyAlignment="1">
      <alignment/>
    </xf>
    <xf numFmtId="0" fontId="121" fillId="36" borderId="0" xfId="0" applyFont="1" applyFill="1" applyBorder="1" applyAlignment="1">
      <alignment/>
    </xf>
    <xf numFmtId="0" fontId="3" fillId="0" borderId="0" xfId="58" applyFont="1" applyBorder="1" applyAlignment="1">
      <alignment horizontal="center" vertical="center"/>
      <protection/>
    </xf>
    <xf numFmtId="0" fontId="91" fillId="0" borderId="0" xfId="0" applyFont="1" applyAlignment="1">
      <alignment horizontal="left" vertical="center"/>
    </xf>
    <xf numFmtId="0" fontId="4" fillId="0" borderId="0" xfId="58" applyFont="1" applyFill="1" applyBorder="1" applyAlignment="1">
      <alignment horizontal="left" wrapText="1"/>
      <protection/>
    </xf>
    <xf numFmtId="0" fontId="4" fillId="0" borderId="0" xfId="58" applyFont="1" applyFill="1" applyBorder="1" applyAlignment="1">
      <alignment horizontal="left" vertical="center" wrapText="1"/>
      <protection/>
    </xf>
    <xf numFmtId="44" fontId="4" fillId="0" borderId="34" xfId="44" applyFont="1" applyFill="1" applyBorder="1" applyAlignment="1">
      <alignment vertical="center"/>
    </xf>
    <xf numFmtId="44" fontId="4" fillId="0" borderId="35" xfId="44" applyFont="1" applyFill="1" applyBorder="1" applyAlignment="1">
      <alignment vertical="center"/>
    </xf>
    <xf numFmtId="0" fontId="3" fillId="36" borderId="36" xfId="58" applyFont="1" applyFill="1" applyBorder="1" applyAlignment="1">
      <alignment horizontal="center" vertical="center"/>
      <protection/>
    </xf>
    <xf numFmtId="0" fontId="3" fillId="36" borderId="37" xfId="58" applyFont="1" applyFill="1" applyBorder="1" applyAlignment="1">
      <alignment horizontal="center" vertical="center"/>
      <protection/>
    </xf>
    <xf numFmtId="0" fontId="3" fillId="36" borderId="38" xfId="58" applyFont="1" applyFill="1" applyBorder="1" applyAlignment="1">
      <alignment horizontal="center" vertical="center"/>
      <protection/>
    </xf>
    <xf numFmtId="0" fontId="4" fillId="0" borderId="0" xfId="58" applyFont="1" applyFill="1" applyBorder="1" applyAlignment="1">
      <alignment horizontal="left" vertical="center"/>
      <protection/>
    </xf>
    <xf numFmtId="0" fontId="4" fillId="0" borderId="12" xfId="58" applyFont="1" applyFill="1" applyBorder="1" applyAlignment="1" applyProtection="1">
      <alignment horizontal="center" vertical="center"/>
      <protection locked="0"/>
    </xf>
    <xf numFmtId="0" fontId="4" fillId="0" borderId="12" xfId="58" applyFont="1" applyFill="1" applyBorder="1" applyAlignment="1" applyProtection="1">
      <alignment horizontal="center" vertical="center" wrapText="1"/>
      <protection locked="0"/>
    </xf>
    <xf numFmtId="0" fontId="21" fillId="0" borderId="11" xfId="58" applyFont="1" applyFill="1" applyBorder="1" applyAlignment="1">
      <alignment horizontal="left" vertical="center"/>
      <protection/>
    </xf>
    <xf numFmtId="0" fontId="4" fillId="0" borderId="13" xfId="58" applyFont="1" applyFill="1" applyBorder="1" applyAlignment="1" applyProtection="1">
      <alignment horizontal="center" vertical="center"/>
      <protection locked="0"/>
    </xf>
    <xf numFmtId="0" fontId="2" fillId="0" borderId="12" xfId="58" applyFill="1" applyBorder="1" applyAlignment="1">
      <alignment horizontal="center" vertical="center" wrapText="1"/>
      <protection/>
    </xf>
    <xf numFmtId="44" fontId="4" fillId="0" borderId="30" xfId="44" applyFont="1" applyFill="1" applyBorder="1" applyAlignment="1">
      <alignment vertical="center"/>
    </xf>
    <xf numFmtId="44" fontId="4" fillId="0" borderId="10" xfId="44" applyFont="1" applyFill="1" applyBorder="1" applyAlignment="1">
      <alignment vertical="center"/>
    </xf>
    <xf numFmtId="0" fontId="3" fillId="0" borderId="0" xfId="58" applyFont="1" applyFill="1" applyBorder="1" applyAlignment="1">
      <alignment horizontal="left" vertical="center" wrapText="1"/>
      <protection/>
    </xf>
    <xf numFmtId="0" fontId="4" fillId="0" borderId="0" xfId="59" applyFont="1" applyFill="1" applyBorder="1" applyAlignment="1">
      <alignment horizontal="left" vertical="center" wrapText="1"/>
      <protection/>
    </xf>
    <xf numFmtId="0" fontId="4" fillId="0" borderId="34" xfId="58" applyFont="1" applyFill="1" applyBorder="1" applyAlignment="1">
      <alignment horizontal="left" vertical="center"/>
      <protection/>
    </xf>
    <xf numFmtId="0" fontId="4" fillId="0" borderId="35" xfId="58" applyFont="1" applyFill="1" applyBorder="1" applyAlignment="1">
      <alignment horizontal="left" vertical="center"/>
      <protection/>
    </xf>
    <xf numFmtId="0" fontId="4" fillId="0" borderId="0" xfId="58" applyFont="1" applyFill="1" applyBorder="1" applyAlignment="1" applyProtection="1">
      <alignment horizontal="center" vertical="center" wrapText="1"/>
      <protection locked="0"/>
    </xf>
    <xf numFmtId="0" fontId="4" fillId="0" borderId="30" xfId="58" applyFont="1" applyFill="1" applyBorder="1" applyAlignment="1">
      <alignment horizontal="left" vertical="center"/>
      <protection/>
    </xf>
    <xf numFmtId="0" fontId="4" fillId="0" borderId="10" xfId="58" applyFont="1" applyFill="1" applyBorder="1" applyAlignment="1">
      <alignment horizontal="left" vertical="center"/>
      <protection/>
    </xf>
    <xf numFmtId="0" fontId="4" fillId="0" borderId="12" xfId="58" applyFont="1" applyFill="1" applyBorder="1" applyAlignment="1">
      <alignment horizontal="center" vertical="center"/>
      <protection/>
    </xf>
    <xf numFmtId="0" fontId="7" fillId="0" borderId="12" xfId="58" applyFont="1" applyBorder="1" applyAlignment="1">
      <alignment horizontal="left" vertical="center"/>
      <protection/>
    </xf>
    <xf numFmtId="0" fontId="4" fillId="0" borderId="13" xfId="58" applyFont="1" applyBorder="1" applyAlignment="1">
      <alignment horizontal="left" vertical="center"/>
      <protection/>
    </xf>
    <xf numFmtId="0" fontId="4" fillId="0" borderId="12" xfId="58" applyFont="1" applyBorder="1" applyAlignment="1" applyProtection="1">
      <alignment horizontal="left" vertical="center"/>
      <protection locked="0"/>
    </xf>
    <xf numFmtId="0" fontId="8" fillId="0" borderId="13" xfId="58" applyFont="1" applyFill="1" applyBorder="1" applyAlignment="1" applyProtection="1">
      <alignment horizontal="left" vertical="center" wrapText="1"/>
      <protection locked="0"/>
    </xf>
    <xf numFmtId="44" fontId="4" fillId="0" borderId="39" xfId="44" applyFont="1" applyFill="1" applyBorder="1" applyAlignment="1">
      <alignment vertical="center"/>
    </xf>
    <xf numFmtId="44" fontId="4" fillId="0" borderId="19" xfId="44" applyFont="1" applyFill="1" applyBorder="1" applyAlignment="1">
      <alignment vertical="center"/>
    </xf>
    <xf numFmtId="0" fontId="5" fillId="0" borderId="0" xfId="58" applyFont="1" applyFill="1" applyBorder="1" applyAlignment="1">
      <alignment horizontal="left" vertical="center" wrapText="1"/>
      <protection/>
    </xf>
    <xf numFmtId="0" fontId="4" fillId="0" borderId="39" xfId="58" applyFont="1" applyFill="1" applyBorder="1" applyAlignment="1">
      <alignment horizontal="left" vertical="center"/>
      <protection/>
    </xf>
    <xf numFmtId="0" fontId="4" fillId="0" borderId="19" xfId="58" applyFont="1" applyFill="1" applyBorder="1" applyAlignment="1">
      <alignment horizontal="left" vertical="center"/>
      <protection/>
    </xf>
    <xf numFmtId="0" fontId="8" fillId="0" borderId="0" xfId="58" applyFont="1" applyFill="1" applyBorder="1" applyAlignment="1">
      <alignment horizontal="center" vertical="center" wrapText="1"/>
      <protection/>
    </xf>
    <xf numFmtId="0" fontId="96" fillId="36" borderId="40" xfId="0" applyFont="1" applyFill="1" applyBorder="1" applyAlignment="1">
      <alignment horizontal="center" wrapText="1"/>
    </xf>
    <xf numFmtId="0" fontId="3" fillId="36" borderId="41" xfId="58" applyFont="1" applyFill="1" applyBorder="1" applyAlignment="1">
      <alignment horizontal="center" vertical="center" wrapText="1"/>
      <protection/>
    </xf>
    <xf numFmtId="0" fontId="3" fillId="36" borderId="42" xfId="58" applyFont="1" applyFill="1" applyBorder="1" applyAlignment="1">
      <alignment horizontal="center" vertical="center"/>
      <protection/>
    </xf>
    <xf numFmtId="0" fontId="3" fillId="36" borderId="43" xfId="58" applyFont="1" applyFill="1" applyBorder="1" applyAlignment="1">
      <alignment horizontal="center" vertical="center"/>
      <protection/>
    </xf>
    <xf numFmtId="0" fontId="3" fillId="36" borderId="44" xfId="58" applyFont="1" applyFill="1" applyBorder="1" applyAlignment="1">
      <alignment horizontal="center" vertical="center"/>
      <protection/>
    </xf>
    <xf numFmtId="0" fontId="3" fillId="36" borderId="45" xfId="58" applyFont="1" applyFill="1" applyBorder="1" applyAlignment="1">
      <alignment horizontal="center" vertical="center"/>
      <protection/>
    </xf>
    <xf numFmtId="0" fontId="3" fillId="36" borderId="46" xfId="58" applyFont="1" applyFill="1" applyBorder="1" applyAlignment="1">
      <alignment horizontal="center" vertical="center"/>
      <protection/>
    </xf>
    <xf numFmtId="0" fontId="96" fillId="0" borderId="40" xfId="0" applyFont="1" applyBorder="1" applyAlignment="1">
      <alignment horizontal="center"/>
    </xf>
    <xf numFmtId="164" fontId="4" fillId="0" borderId="16" xfId="58" applyNumberFormat="1" applyFont="1" applyFill="1" applyBorder="1" applyAlignment="1">
      <alignment horizontal="center" vertical="center"/>
      <protection/>
    </xf>
    <xf numFmtId="164" fontId="4" fillId="0" borderId="47" xfId="58" applyNumberFormat="1" applyFont="1" applyFill="1" applyBorder="1" applyAlignment="1">
      <alignment horizontal="center" vertical="center"/>
      <protection/>
    </xf>
    <xf numFmtId="164" fontId="3" fillId="0" borderId="19" xfId="58" applyNumberFormat="1" applyFont="1" applyFill="1" applyBorder="1" applyAlignment="1">
      <alignment horizontal="center" vertical="center"/>
      <protection/>
    </xf>
    <xf numFmtId="164" fontId="3" fillId="0" borderId="20" xfId="58" applyNumberFormat="1" applyFont="1" applyFill="1" applyBorder="1" applyAlignment="1">
      <alignment horizontal="center" vertical="center"/>
      <protection/>
    </xf>
    <xf numFmtId="164" fontId="4" fillId="0" borderId="35" xfId="58" applyNumberFormat="1" applyFont="1" applyFill="1" applyBorder="1" applyAlignment="1">
      <alignment horizontal="center" vertical="center"/>
      <protection/>
    </xf>
    <xf numFmtId="164" fontId="4" fillId="0" borderId="48" xfId="58" applyNumberFormat="1" applyFont="1" applyFill="1" applyBorder="1" applyAlignment="1">
      <alignment horizontal="center" vertical="center"/>
      <protection/>
    </xf>
    <xf numFmtId="164" fontId="4" fillId="0" borderId="49" xfId="58" applyNumberFormat="1" applyFont="1" applyFill="1" applyBorder="1" applyAlignment="1">
      <alignment horizontal="center" vertical="center"/>
      <protection/>
    </xf>
    <xf numFmtId="164" fontId="4" fillId="0" borderId="50" xfId="58" applyNumberFormat="1" applyFont="1" applyFill="1" applyBorder="1" applyAlignment="1">
      <alignment horizontal="center" vertical="center"/>
      <protection/>
    </xf>
    <xf numFmtId="0" fontId="3" fillId="36" borderId="42" xfId="58" applyFont="1" applyFill="1" applyBorder="1" applyAlignment="1">
      <alignment horizontal="center" vertical="center" wrapText="1"/>
      <protection/>
    </xf>
    <xf numFmtId="0" fontId="3" fillId="36" borderId="43" xfId="58" applyFont="1" applyFill="1" applyBorder="1" applyAlignment="1">
      <alignment horizontal="center" vertical="center" wrapText="1"/>
      <protection/>
    </xf>
    <xf numFmtId="0" fontId="3" fillId="36" borderId="44" xfId="58" applyFont="1" applyFill="1" applyBorder="1" applyAlignment="1">
      <alignment horizontal="center" vertical="center" wrapText="1"/>
      <protection/>
    </xf>
    <xf numFmtId="0" fontId="3" fillId="36" borderId="45" xfId="58" applyFont="1" applyFill="1" applyBorder="1" applyAlignment="1">
      <alignment horizontal="center" vertical="center" wrapText="1"/>
      <protection/>
    </xf>
    <xf numFmtId="0" fontId="3" fillId="36" borderId="46" xfId="58" applyFont="1" applyFill="1" applyBorder="1" applyAlignment="1">
      <alignment horizontal="center" vertical="center" wrapText="1"/>
      <protection/>
    </xf>
    <xf numFmtId="0" fontId="94" fillId="0" borderId="0" xfId="0" applyFont="1" applyAlignment="1">
      <alignment horizontal="left" vertical="top" wrapText="1"/>
    </xf>
    <xf numFmtId="0" fontId="0" fillId="0" borderId="0" xfId="0" applyAlignment="1">
      <alignment horizontal="left" vertical="top" wrapText="1"/>
    </xf>
    <xf numFmtId="0" fontId="105" fillId="36" borderId="51" xfId="0" applyFont="1" applyFill="1" applyBorder="1" applyAlignment="1">
      <alignment horizontal="center" vertical="center"/>
    </xf>
    <xf numFmtId="0" fontId="105" fillId="36" borderId="11" xfId="0" applyFont="1" applyFill="1" applyBorder="1" applyAlignment="1">
      <alignment horizontal="center" vertical="center"/>
    </xf>
    <xf numFmtId="0" fontId="105" fillId="36" borderId="52" xfId="0" applyFont="1" applyFill="1" applyBorder="1" applyAlignment="1">
      <alignment horizontal="center" vertical="center"/>
    </xf>
    <xf numFmtId="0" fontId="120" fillId="36" borderId="0" xfId="0" applyFont="1" applyFill="1" applyBorder="1" applyAlignment="1">
      <alignment horizontal="center" vertical="center"/>
    </xf>
    <xf numFmtId="0" fontId="120" fillId="36" borderId="18" xfId="0" applyFont="1" applyFill="1" applyBorder="1" applyAlignment="1">
      <alignment horizontal="center" vertical="center"/>
    </xf>
    <xf numFmtId="0" fontId="105" fillId="36" borderId="24" xfId="0" applyFont="1" applyFill="1" applyBorder="1" applyAlignment="1">
      <alignment horizontal="center" vertical="center"/>
    </xf>
    <xf numFmtId="0" fontId="105" fillId="36" borderId="13" xfId="0" applyFont="1" applyFill="1" applyBorder="1" applyAlignment="1">
      <alignment horizontal="center" vertical="center"/>
    </xf>
    <xf numFmtId="0" fontId="105" fillId="36" borderId="23" xfId="0" applyFont="1" applyFill="1" applyBorder="1" applyAlignment="1">
      <alignment horizontal="center" vertical="center"/>
    </xf>
    <xf numFmtId="0" fontId="96" fillId="0" borderId="0" xfId="0" applyFont="1" applyBorder="1" applyAlignment="1">
      <alignment horizontal="left" vertical="center" wrapText="1"/>
    </xf>
    <xf numFmtId="0" fontId="91" fillId="0" borderId="51" xfId="0" applyFont="1" applyBorder="1" applyAlignment="1">
      <alignment horizontal="left" vertical="center" wrapText="1"/>
    </xf>
    <xf numFmtId="0" fontId="91" fillId="0" borderId="11" xfId="0" applyFont="1" applyBorder="1" applyAlignment="1">
      <alignment horizontal="left" vertical="center" wrapText="1"/>
    </xf>
    <xf numFmtId="0" fontId="91" fillId="0" borderId="52" xfId="0" applyFont="1" applyBorder="1" applyAlignment="1">
      <alignment horizontal="left" vertical="center" wrapText="1"/>
    </xf>
    <xf numFmtId="0" fontId="91" fillId="0" borderId="14" xfId="0" applyFont="1" applyBorder="1" applyAlignment="1">
      <alignment horizontal="left" vertical="center" wrapText="1"/>
    </xf>
    <xf numFmtId="0" fontId="91" fillId="0" borderId="0" xfId="0" applyFont="1" applyBorder="1" applyAlignment="1">
      <alignment horizontal="left" vertical="center" wrapText="1"/>
    </xf>
    <xf numFmtId="0" fontId="91" fillId="0" borderId="18" xfId="0" applyFont="1" applyBorder="1" applyAlignment="1">
      <alignment horizontal="left" vertical="center" wrapText="1"/>
    </xf>
    <xf numFmtId="0" fontId="91" fillId="0" borderId="24" xfId="0" applyFont="1" applyBorder="1" applyAlignment="1">
      <alignment horizontal="left" vertical="center" wrapText="1"/>
    </xf>
    <xf numFmtId="0" fontId="91" fillId="0" borderId="13" xfId="0" applyFont="1" applyBorder="1" applyAlignment="1">
      <alignment horizontal="left" vertical="center" wrapText="1"/>
    </xf>
    <xf numFmtId="0" fontId="91" fillId="0" borderId="23" xfId="0" applyFont="1" applyBorder="1" applyAlignment="1">
      <alignment horizontal="left" vertical="center" wrapText="1"/>
    </xf>
    <xf numFmtId="0" fontId="97" fillId="0" borderId="13" xfId="0" applyFont="1" applyBorder="1" applyAlignment="1">
      <alignment horizontal="left" vertical="center" wrapText="1"/>
    </xf>
    <xf numFmtId="0" fontId="91" fillId="0" borderId="10" xfId="0" applyFont="1" applyBorder="1" applyAlignment="1">
      <alignment horizontal="center" vertical="center" wrapText="1"/>
    </xf>
    <xf numFmtId="0" fontId="8" fillId="0" borderId="0" xfId="58" applyFont="1" applyBorder="1" applyAlignment="1">
      <alignment horizontal="left" vertical="top" wrapText="1"/>
      <protection/>
    </xf>
    <xf numFmtId="0" fontId="3" fillId="0" borderId="51" xfId="58" applyFont="1" applyBorder="1" applyAlignment="1">
      <alignment horizontal="left" vertical="center" wrapText="1"/>
      <protection/>
    </xf>
    <xf numFmtId="0" fontId="3" fillId="0" borderId="11" xfId="58" applyFont="1" applyBorder="1" applyAlignment="1">
      <alignment horizontal="left" vertical="center" wrapText="1"/>
      <protection/>
    </xf>
    <xf numFmtId="0" fontId="3" fillId="0" borderId="52" xfId="58" applyFont="1" applyBorder="1" applyAlignment="1">
      <alignment horizontal="left" vertical="center" wrapText="1"/>
      <protection/>
    </xf>
    <xf numFmtId="0" fontId="3" fillId="0" borderId="14" xfId="58" applyFont="1" applyBorder="1" applyAlignment="1">
      <alignment horizontal="left" vertical="center" wrapText="1"/>
      <protection/>
    </xf>
    <xf numFmtId="0" fontId="3" fillId="0" borderId="0" xfId="58" applyFont="1" applyBorder="1" applyAlignment="1">
      <alignment horizontal="left" vertical="center" wrapText="1"/>
      <protection/>
    </xf>
    <xf numFmtId="0" fontId="3" fillId="0" borderId="18"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13"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103" fillId="0" borderId="12" xfId="0" applyFont="1" applyFill="1" applyBorder="1" applyAlignment="1">
      <alignment horizontal="center" vertical="center"/>
    </xf>
    <xf numFmtId="0" fontId="103" fillId="0" borderId="28" xfId="0" applyFont="1" applyFill="1" applyBorder="1" applyAlignment="1">
      <alignment horizontal="center" vertical="center"/>
    </xf>
    <xf numFmtId="0" fontId="0" fillId="0" borderId="15" xfId="0" applyBorder="1" applyAlignment="1">
      <alignment horizontal="center"/>
    </xf>
    <xf numFmtId="0" fontId="0" fillId="0" borderId="12" xfId="0" applyBorder="1" applyAlignment="1">
      <alignment horizontal="center"/>
    </xf>
    <xf numFmtId="0" fontId="105" fillId="36" borderId="14" xfId="0" applyFont="1" applyFill="1" applyBorder="1" applyAlignment="1">
      <alignment horizontal="center"/>
    </xf>
    <xf numFmtId="0" fontId="105" fillId="36" borderId="0" xfId="0" applyFont="1" applyFill="1" applyBorder="1" applyAlignment="1">
      <alignment horizontal="center"/>
    </xf>
    <xf numFmtId="0" fontId="103" fillId="36" borderId="14" xfId="0" applyFont="1" applyFill="1" applyBorder="1" applyAlignment="1">
      <alignment horizontal="center" vertical="center"/>
    </xf>
    <xf numFmtId="0" fontId="103" fillId="36" borderId="0" xfId="0" applyFont="1" applyFill="1" applyBorder="1" applyAlignment="1">
      <alignment horizontal="center" vertical="center"/>
    </xf>
    <xf numFmtId="0" fontId="91" fillId="0" borderId="51" xfId="0" applyFont="1" applyBorder="1" applyAlignment="1">
      <alignment horizontal="center" vertical="center" wrapText="1"/>
    </xf>
    <xf numFmtId="0" fontId="91" fillId="0" borderId="11" xfId="0" applyFont="1" applyBorder="1" applyAlignment="1">
      <alignment horizontal="center" vertical="center" wrapText="1"/>
    </xf>
    <xf numFmtId="0" fontId="91" fillId="0" borderId="52" xfId="0" applyFont="1" applyBorder="1" applyAlignment="1">
      <alignment horizontal="center" vertical="center" wrapText="1"/>
    </xf>
    <xf numFmtId="0" fontId="91" fillId="0" borderId="14" xfId="0" applyFont="1" applyBorder="1" applyAlignment="1">
      <alignment horizontal="center" vertical="center" wrapText="1"/>
    </xf>
    <xf numFmtId="0" fontId="91" fillId="0" borderId="0" xfId="0" applyFont="1" applyBorder="1" applyAlignment="1">
      <alignment horizontal="center" vertical="center" wrapText="1"/>
    </xf>
    <xf numFmtId="0" fontId="91" fillId="0" borderId="18" xfId="0" applyFont="1" applyBorder="1" applyAlignment="1">
      <alignment horizontal="center" vertical="center" wrapText="1"/>
    </xf>
    <xf numFmtId="0" fontId="91" fillId="0" borderId="24" xfId="0" applyFont="1" applyBorder="1" applyAlignment="1">
      <alignment horizontal="center" vertical="center" wrapText="1"/>
    </xf>
    <xf numFmtId="0" fontId="91" fillId="0" borderId="23" xfId="0" applyFont="1" applyBorder="1" applyAlignment="1">
      <alignment horizontal="center" vertical="center" wrapText="1"/>
    </xf>
    <xf numFmtId="0" fontId="96" fillId="0" borderId="0" xfId="0" applyFont="1" applyAlignment="1">
      <alignment horizontal="left" vertical="top" wrapText="1"/>
    </xf>
    <xf numFmtId="0" fontId="103" fillId="0" borderId="14" xfId="0" applyFont="1" applyFill="1" applyBorder="1" applyAlignment="1">
      <alignment horizontal="center" vertical="center"/>
    </xf>
    <xf numFmtId="0" fontId="103" fillId="0" borderId="0" xfId="0" applyFont="1" applyFill="1" applyBorder="1" applyAlignment="1">
      <alignment horizontal="center" vertical="center"/>
    </xf>
    <xf numFmtId="0" fontId="105" fillId="36" borderId="14"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91" fillId="0" borderId="0" xfId="0" applyFont="1" applyAlignment="1">
      <alignment horizontal="right" vertical="center" indent="1"/>
    </xf>
    <xf numFmtId="0" fontId="91" fillId="0" borderId="13" xfId="0" applyFont="1" applyBorder="1" applyAlignment="1">
      <alignment horizontal="center" vertical="center"/>
    </xf>
    <xf numFmtId="14" fontId="91" fillId="34" borderId="13" xfId="0" applyNumberFormat="1" applyFont="1" applyFill="1" applyBorder="1" applyAlignment="1">
      <alignment horizontal="center" vertical="center"/>
    </xf>
    <xf numFmtId="0" fontId="91" fillId="34" borderId="0" xfId="0" applyFont="1" applyFill="1" applyBorder="1" applyAlignment="1">
      <alignment horizontal="center" vertical="center"/>
    </xf>
    <xf numFmtId="0" fontId="91" fillId="34" borderId="13" xfId="0" applyFont="1" applyFill="1" applyBorder="1" applyAlignment="1">
      <alignment horizontal="left" vertical="center"/>
    </xf>
    <xf numFmtId="0" fontId="104" fillId="0" borderId="0" xfId="0" applyFont="1" applyAlignment="1">
      <alignment horizontal="left" vertical="center" wrapText="1"/>
    </xf>
    <xf numFmtId="0" fontId="103" fillId="36" borderId="51" xfId="0" applyFont="1" applyFill="1" applyBorder="1" applyAlignment="1">
      <alignment horizontal="center" vertical="center" wrapText="1"/>
    </xf>
    <xf numFmtId="0" fontId="103" fillId="36" borderId="11" xfId="0" applyFont="1" applyFill="1" applyBorder="1" applyAlignment="1">
      <alignment horizontal="center" vertical="center" wrapText="1"/>
    </xf>
    <xf numFmtId="0" fontId="103" fillId="36" borderId="52" xfId="0" applyFont="1" applyFill="1" applyBorder="1" applyAlignment="1">
      <alignment horizontal="center" vertical="center" wrapText="1"/>
    </xf>
    <xf numFmtId="0" fontId="103" fillId="36" borderId="24" xfId="0" applyFont="1" applyFill="1" applyBorder="1" applyAlignment="1">
      <alignment horizontal="center" vertical="center" wrapText="1"/>
    </xf>
    <xf numFmtId="0" fontId="103" fillId="36" borderId="13" xfId="0" applyFont="1" applyFill="1" applyBorder="1" applyAlignment="1">
      <alignment horizontal="center" vertical="center" wrapText="1"/>
    </xf>
    <xf numFmtId="0" fontId="103" fillId="36" borderId="23" xfId="0" applyFont="1" applyFill="1" applyBorder="1" applyAlignment="1">
      <alignment horizontal="center" vertical="center" wrapText="1"/>
    </xf>
    <xf numFmtId="0" fontId="91" fillId="0" borderId="12" xfId="0" applyFont="1" applyBorder="1" applyAlignment="1">
      <alignment horizontal="center" vertical="center"/>
    </xf>
    <xf numFmtId="0" fontId="103" fillId="36" borderId="10" xfId="0" applyFont="1" applyFill="1" applyBorder="1" applyAlignment="1">
      <alignment horizontal="center" vertical="center" wrapText="1"/>
    </xf>
    <xf numFmtId="0" fontId="105" fillId="36" borderId="0" xfId="0" applyFont="1" applyFill="1" applyBorder="1" applyAlignment="1">
      <alignment horizontal="center" vertical="center"/>
    </xf>
    <xf numFmtId="0" fontId="91" fillId="0" borderId="51" xfId="0" applyFont="1" applyBorder="1" applyAlignment="1">
      <alignment horizontal="left" wrapText="1"/>
    </xf>
    <xf numFmtId="0" fontId="91" fillId="0" borderId="11" xfId="0" applyFont="1" applyBorder="1" applyAlignment="1">
      <alignment horizontal="left" wrapText="1"/>
    </xf>
    <xf numFmtId="0" fontId="91" fillId="0" borderId="52" xfId="0" applyFont="1" applyBorder="1" applyAlignment="1">
      <alignment horizontal="left" wrapText="1"/>
    </xf>
    <xf numFmtId="0" fontId="91" fillId="0" borderId="14" xfId="0" applyFont="1" applyBorder="1" applyAlignment="1">
      <alignment horizontal="left" wrapText="1"/>
    </xf>
    <xf numFmtId="0" fontId="91" fillId="0" borderId="0" xfId="0" applyFont="1" applyBorder="1" applyAlignment="1">
      <alignment horizontal="left" wrapText="1"/>
    </xf>
    <xf numFmtId="0" fontId="91" fillId="0" borderId="18" xfId="0" applyFont="1" applyBorder="1" applyAlignment="1">
      <alignment horizontal="left" wrapText="1"/>
    </xf>
    <xf numFmtId="0" fontId="91" fillId="0" borderId="24" xfId="0" applyFont="1" applyBorder="1" applyAlignment="1">
      <alignment horizontal="left" wrapText="1"/>
    </xf>
    <xf numFmtId="0" fontId="91" fillId="0" borderId="13" xfId="0" applyFont="1" applyBorder="1" applyAlignment="1">
      <alignment horizontal="left" wrapText="1"/>
    </xf>
    <xf numFmtId="0" fontId="91" fillId="0" borderId="23" xfId="0" applyFont="1" applyBorder="1" applyAlignment="1">
      <alignment horizontal="left" wrapText="1"/>
    </xf>
    <xf numFmtId="0" fontId="105" fillId="36" borderId="18" xfId="0" applyFont="1" applyFill="1" applyBorder="1" applyAlignment="1">
      <alignment horizontal="center" vertical="center"/>
    </xf>
    <xf numFmtId="0" fontId="96" fillId="0" borderId="0" xfId="0" applyFont="1" applyAlignment="1">
      <alignment horizontal="left" wrapText="1"/>
    </xf>
    <xf numFmtId="0" fontId="96" fillId="0" borderId="0" xfId="0" applyFont="1" applyAlignment="1">
      <alignment horizontal="left" vertical="center"/>
    </xf>
    <xf numFmtId="0" fontId="96" fillId="0" borderId="0" xfId="0" applyFont="1" applyAlignment="1">
      <alignment horizontal="right" vertical="center"/>
    </xf>
    <xf numFmtId="0" fontId="91" fillId="0" borderId="13" xfId="0" applyFont="1" applyBorder="1" applyAlignment="1">
      <alignment horizontal="left"/>
    </xf>
    <xf numFmtId="0" fontId="114" fillId="0" borderId="0" xfId="0" applyFont="1" applyAlignment="1">
      <alignment horizontal="left" vertical="center" wrapText="1"/>
    </xf>
    <xf numFmtId="0" fontId="114" fillId="0" borderId="0" xfId="0" applyFont="1" applyFill="1" applyBorder="1" applyAlignment="1">
      <alignment horizontal="left" vertical="center" wrapText="1"/>
    </xf>
    <xf numFmtId="0" fontId="91" fillId="0" borderId="0" xfId="0" applyNumberFormat="1" applyFont="1" applyAlignment="1">
      <alignment horizontal="left" vertical="center" wrapText="1"/>
    </xf>
    <xf numFmtId="0" fontId="96" fillId="0" borderId="0" xfId="0" applyFont="1" applyBorder="1" applyAlignment="1">
      <alignment horizontal="left" vertical="center"/>
    </xf>
    <xf numFmtId="0" fontId="96" fillId="35" borderId="0" xfId="0" applyFont="1" applyFill="1" applyAlignment="1">
      <alignment horizontal="left" vertical="center" wrapText="1"/>
    </xf>
    <xf numFmtId="0" fontId="91" fillId="0" borderId="51" xfId="0" applyNumberFormat="1" applyFont="1" applyBorder="1" applyAlignment="1">
      <alignment horizontal="left" vertical="center" wrapText="1"/>
    </xf>
    <xf numFmtId="0" fontId="91" fillId="0" borderId="11" xfId="0" applyNumberFormat="1" applyFont="1" applyBorder="1" applyAlignment="1">
      <alignment horizontal="left" vertical="center" wrapText="1"/>
    </xf>
    <xf numFmtId="0" fontId="91" fillId="0" borderId="52" xfId="0" applyNumberFormat="1" applyFont="1" applyBorder="1" applyAlignment="1">
      <alignment horizontal="left" vertical="center" wrapText="1"/>
    </xf>
    <xf numFmtId="0" fontId="91" fillId="0" borderId="14" xfId="0" applyNumberFormat="1" applyFont="1" applyBorder="1" applyAlignment="1">
      <alignment horizontal="left" vertical="center" wrapText="1"/>
    </xf>
    <xf numFmtId="0" fontId="91" fillId="0" borderId="0" xfId="0" applyNumberFormat="1" applyFont="1" applyBorder="1" applyAlignment="1">
      <alignment horizontal="left" vertical="center" wrapText="1"/>
    </xf>
    <xf numFmtId="0" fontId="91" fillId="0" borderId="18" xfId="0" applyNumberFormat="1" applyFont="1" applyBorder="1" applyAlignment="1">
      <alignment horizontal="left" vertical="center" wrapText="1"/>
    </xf>
    <xf numFmtId="0" fontId="91" fillId="0" borderId="24" xfId="0" applyNumberFormat="1" applyFont="1" applyBorder="1" applyAlignment="1">
      <alignment horizontal="left" vertical="center" wrapText="1"/>
    </xf>
    <xf numFmtId="0" fontId="91" fillId="0" borderId="13" xfId="0" applyNumberFormat="1" applyFont="1" applyBorder="1" applyAlignment="1">
      <alignment horizontal="left" vertical="center" wrapText="1"/>
    </xf>
    <xf numFmtId="0" fontId="91" fillId="0" borderId="23" xfId="0" applyNumberFormat="1" applyFont="1" applyBorder="1" applyAlignment="1">
      <alignment horizontal="left" vertical="center" wrapText="1"/>
    </xf>
    <xf numFmtId="0" fontId="91" fillId="0" borderId="0" xfId="0" applyFont="1" applyAlignment="1">
      <alignment horizontal="left" wrapText="1"/>
    </xf>
    <xf numFmtId="0" fontId="0" fillId="0" borderId="51" xfId="0" applyBorder="1" applyAlignment="1">
      <alignment horizontal="left" wrapText="1"/>
    </xf>
    <xf numFmtId="0" fontId="0" fillId="0" borderId="11" xfId="0" applyBorder="1" applyAlignment="1">
      <alignment horizontal="left" wrapText="1"/>
    </xf>
    <xf numFmtId="0" fontId="0" fillId="0" borderId="52"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24" xfId="0" applyBorder="1" applyAlignment="1">
      <alignment horizontal="left" wrapText="1"/>
    </xf>
    <xf numFmtId="0" fontId="0" fillId="0" borderId="13" xfId="0" applyBorder="1" applyAlignment="1">
      <alignment horizontal="left" wrapText="1"/>
    </xf>
    <xf numFmtId="0" fontId="0" fillId="0" borderId="23" xfId="0" applyBorder="1" applyAlignment="1">
      <alignment horizontal="left" wrapText="1"/>
    </xf>
    <xf numFmtId="0" fontId="15" fillId="0" borderId="0" xfId="0" applyFont="1" applyAlignment="1">
      <alignment horizontal="left" wrapText="1"/>
    </xf>
    <xf numFmtId="0" fontId="104" fillId="35" borderId="0" xfId="0" applyFont="1" applyFill="1" applyAlignment="1">
      <alignment horizontal="left" vertical="center" wrapText="1"/>
    </xf>
    <xf numFmtId="0" fontId="4" fillId="0" borderId="13" xfId="0" applyNumberFormat="1" applyFont="1" applyBorder="1" applyAlignment="1" applyProtection="1">
      <alignment horizontal="center" vertical="top"/>
      <protection/>
    </xf>
    <xf numFmtId="0" fontId="20" fillId="0" borderId="0" xfId="0" applyFont="1" applyBorder="1" applyAlignment="1">
      <alignment horizontal="center"/>
    </xf>
    <xf numFmtId="0" fontId="20" fillId="0" borderId="0" xfId="0" applyFont="1" applyBorder="1" applyAlignment="1" applyProtection="1">
      <alignment horizontal="left" vertical="top" wrapText="1"/>
      <protection/>
    </xf>
    <xf numFmtId="0" fontId="20" fillId="0" borderId="0" xfId="0" applyFont="1" applyBorder="1" applyAlignment="1" applyProtection="1">
      <alignment horizontal="center" vertical="top" wrapText="1"/>
      <protection/>
    </xf>
    <xf numFmtId="0" fontId="20" fillId="0" borderId="51" xfId="0" applyFont="1" applyBorder="1" applyAlignment="1" applyProtection="1">
      <alignment horizontal="left" vertical="top" wrapText="1"/>
      <protection/>
    </xf>
    <xf numFmtId="0" fontId="20" fillId="0" borderId="11" xfId="0" applyFont="1" applyBorder="1" applyAlignment="1" applyProtection="1">
      <alignment horizontal="left" vertical="top" wrapText="1"/>
      <protection/>
    </xf>
    <xf numFmtId="0" fontId="20" fillId="0" borderId="52" xfId="0" applyFont="1" applyBorder="1" applyAlignment="1" applyProtection="1">
      <alignment horizontal="left" vertical="top" wrapText="1"/>
      <protection/>
    </xf>
    <xf numFmtId="0" fontId="20" fillId="0" borderId="14" xfId="0" applyFont="1" applyBorder="1" applyAlignment="1" applyProtection="1">
      <alignment horizontal="left" vertical="top" wrapText="1"/>
      <protection/>
    </xf>
    <xf numFmtId="0" fontId="20" fillId="0" borderId="18" xfId="0" applyFont="1" applyBorder="1" applyAlignment="1" applyProtection="1">
      <alignment horizontal="left" vertical="top" wrapText="1"/>
      <protection/>
    </xf>
    <xf numFmtId="0" fontId="20" fillId="0" borderId="24" xfId="0" applyFont="1" applyBorder="1" applyAlignment="1" applyProtection="1">
      <alignment horizontal="left" vertical="top" wrapText="1"/>
      <protection/>
    </xf>
    <xf numFmtId="0" fontId="20" fillId="0" borderId="13" xfId="0" applyFont="1" applyBorder="1" applyAlignment="1" applyProtection="1">
      <alignment horizontal="left" vertical="top" wrapText="1"/>
      <protection/>
    </xf>
    <xf numFmtId="0" fontId="20" fillId="0" borderId="23" xfId="0" applyFont="1" applyBorder="1" applyAlignment="1" applyProtection="1">
      <alignment horizontal="left" vertical="top" wrapText="1"/>
      <protection/>
    </xf>
    <xf numFmtId="0" fontId="25" fillId="0" borderId="13" xfId="0" applyFont="1" applyBorder="1" applyAlignment="1" applyProtection="1">
      <alignment horizontal="left" vertical="top" wrapText="1"/>
      <protection/>
    </xf>
    <xf numFmtId="0" fontId="25" fillId="0" borderId="0" xfId="0" applyFont="1" applyBorder="1" applyAlignment="1" applyProtection="1">
      <alignment horizontal="left" vertical="top" wrapText="1"/>
      <protection/>
    </xf>
    <xf numFmtId="0" fontId="20" fillId="0" borderId="0" xfId="0" applyFont="1" applyBorder="1" applyAlignment="1" applyProtection="1">
      <alignment horizontal="left" vertical="top" wrapText="1" indent="1"/>
      <protection/>
    </xf>
    <xf numFmtId="0" fontId="20" fillId="0" borderId="51" xfId="0" applyFont="1" applyBorder="1" applyAlignment="1" applyProtection="1">
      <alignment horizontal="center" vertical="top" wrapText="1"/>
      <protection/>
    </xf>
    <xf numFmtId="0" fontId="20" fillId="0" borderId="11" xfId="0" applyFont="1" applyBorder="1" applyAlignment="1" applyProtection="1">
      <alignment horizontal="center" vertical="top" wrapText="1"/>
      <protection/>
    </xf>
    <xf numFmtId="0" fontId="20" fillId="0" borderId="52" xfId="0" applyFont="1" applyBorder="1" applyAlignment="1" applyProtection="1">
      <alignment horizontal="center" vertical="top" wrapText="1"/>
      <protection/>
    </xf>
    <xf numFmtId="0" fontId="20" fillId="0" borderId="14" xfId="0" applyFont="1" applyBorder="1" applyAlignment="1" applyProtection="1">
      <alignment horizontal="center" vertical="top" wrapText="1"/>
      <protection/>
    </xf>
    <xf numFmtId="0" fontId="20" fillId="0" borderId="18" xfId="0" applyFont="1" applyBorder="1" applyAlignment="1" applyProtection="1">
      <alignment horizontal="center" vertical="top" wrapText="1"/>
      <protection/>
    </xf>
    <xf numFmtId="0" fontId="20" fillId="0" borderId="24" xfId="0" applyFont="1" applyBorder="1" applyAlignment="1" applyProtection="1">
      <alignment horizontal="center" vertical="top" wrapText="1"/>
      <protection/>
    </xf>
    <xf numFmtId="0" fontId="20" fillId="0" borderId="13" xfId="0" applyFont="1" applyBorder="1" applyAlignment="1" applyProtection="1">
      <alignment horizontal="center" vertical="top" wrapText="1"/>
      <protection/>
    </xf>
    <xf numFmtId="0" fontId="20" fillId="0" borderId="23" xfId="0" applyFont="1" applyBorder="1" applyAlignment="1" applyProtection="1">
      <alignment horizontal="center" vertical="top" wrapText="1"/>
      <protection/>
    </xf>
    <xf numFmtId="0" fontId="91" fillId="0" borderId="0" xfId="0" applyFont="1" applyAlignment="1">
      <alignment horizontal="left" vertical="center" indent="5"/>
    </xf>
    <xf numFmtId="0" fontId="96" fillId="0" borderId="0" xfId="0" applyFont="1" applyFill="1" applyBorder="1" applyAlignment="1">
      <alignment horizontal="left" vertical="center" wrapText="1"/>
    </xf>
    <xf numFmtId="0" fontId="96" fillId="0" borderId="0" xfId="0" applyFont="1" applyAlignment="1">
      <alignment horizontal="left" vertical="center" wrapText="1"/>
    </xf>
    <xf numFmtId="0" fontId="91" fillId="0" borderId="0" xfId="0" applyNumberFormat="1" applyFont="1" applyBorder="1" applyAlignment="1">
      <alignment horizontal="left" vertical="center" wrapText="1" indent="5"/>
    </xf>
    <xf numFmtId="0" fontId="91" fillId="0" borderId="0" xfId="0" applyFont="1" applyBorder="1" applyAlignment="1">
      <alignment horizontal="left" vertical="center" wrapText="1" indent="5"/>
    </xf>
    <xf numFmtId="0" fontId="106" fillId="0" borderId="0" xfId="0" applyFont="1" applyAlignment="1">
      <alignment wrapText="1"/>
    </xf>
    <xf numFmtId="0" fontId="94" fillId="0" borderId="0" xfId="0" applyFont="1" applyAlignment="1">
      <alignment wrapText="1"/>
    </xf>
    <xf numFmtId="0" fontId="96" fillId="0" borderId="13" xfId="0" applyFont="1" applyBorder="1" applyAlignment="1">
      <alignment horizontal="left" vertical="center" wrapText="1"/>
    </xf>
    <xf numFmtId="0" fontId="94" fillId="0" borderId="51" xfId="0" applyFont="1" applyBorder="1" applyAlignment="1">
      <alignment horizontal="center" vertical="center" wrapText="1"/>
    </xf>
    <xf numFmtId="0" fontId="94" fillId="0" borderId="11" xfId="0" applyFont="1" applyBorder="1" applyAlignment="1">
      <alignment horizontal="center" vertical="center" wrapText="1"/>
    </xf>
    <xf numFmtId="0" fontId="94" fillId="0" borderId="52" xfId="0" applyFont="1" applyBorder="1" applyAlignment="1">
      <alignment horizontal="center" vertical="center" wrapText="1"/>
    </xf>
    <xf numFmtId="0" fontId="94" fillId="0" borderId="14"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18" xfId="0" applyFont="1" applyBorder="1" applyAlignment="1">
      <alignment horizontal="center" vertical="center" wrapText="1"/>
    </xf>
    <xf numFmtId="0" fontId="94" fillId="0" borderId="24" xfId="0" applyFont="1" applyBorder="1" applyAlignment="1">
      <alignment horizontal="center" vertical="center" wrapText="1"/>
    </xf>
    <xf numFmtId="0" fontId="94" fillId="0" borderId="13" xfId="0" applyFont="1" applyBorder="1" applyAlignment="1">
      <alignment horizontal="center" vertical="center" wrapText="1"/>
    </xf>
    <xf numFmtId="0" fontId="94" fillId="0" borderId="23" xfId="0" applyFont="1" applyBorder="1" applyAlignment="1">
      <alignment horizontal="center" vertical="center" wrapText="1"/>
    </xf>
    <xf numFmtId="0" fontId="96" fillId="0" borderId="13" xfId="0" applyFont="1" applyBorder="1" applyAlignment="1">
      <alignment horizontal="left" vertical="center"/>
    </xf>
    <xf numFmtId="0" fontId="94" fillId="0" borderId="51" xfId="0" applyFont="1" applyBorder="1" applyAlignment="1">
      <alignment horizontal="left" vertical="center" wrapText="1"/>
    </xf>
    <xf numFmtId="0" fontId="94" fillId="0" borderId="11" xfId="0" applyFont="1" applyBorder="1" applyAlignment="1">
      <alignment horizontal="left" vertical="center" wrapText="1"/>
    </xf>
    <xf numFmtId="0" fontId="94" fillId="0" borderId="52" xfId="0" applyFont="1" applyBorder="1" applyAlignment="1">
      <alignment horizontal="left" vertical="center" wrapText="1"/>
    </xf>
    <xf numFmtId="0" fontId="94" fillId="0" borderId="14" xfId="0" applyFont="1" applyBorder="1" applyAlignment="1">
      <alignment horizontal="left" vertical="center" wrapText="1"/>
    </xf>
    <xf numFmtId="0" fontId="94" fillId="0" borderId="0" xfId="0" applyFont="1" applyBorder="1" applyAlignment="1">
      <alignment horizontal="left" vertical="center" wrapText="1"/>
    </xf>
    <xf numFmtId="0" fontId="94" fillId="0" borderId="18" xfId="0" applyFont="1" applyBorder="1" applyAlignment="1">
      <alignment horizontal="left" vertical="center" wrapText="1"/>
    </xf>
    <xf numFmtId="0" fontId="94" fillId="0" borderId="24" xfId="0" applyFont="1" applyBorder="1" applyAlignment="1">
      <alignment horizontal="left" vertical="center" wrapText="1"/>
    </xf>
    <xf numFmtId="0" fontId="94" fillId="0" borderId="13" xfId="0" applyFont="1" applyBorder="1" applyAlignment="1">
      <alignment horizontal="left" vertical="center" wrapText="1"/>
    </xf>
    <xf numFmtId="0" fontId="94" fillId="0" borderId="23" xfId="0" applyFont="1" applyBorder="1" applyAlignment="1">
      <alignment horizontal="left" vertical="center" wrapText="1"/>
    </xf>
    <xf numFmtId="0" fontId="106" fillId="0" borderId="0" xfId="0" applyFont="1" applyBorder="1" applyAlignment="1">
      <alignment horizontal="left" vertical="center" wrapText="1" indent="5"/>
    </xf>
    <xf numFmtId="0" fontId="106" fillId="0" borderId="0" xfId="0" applyFont="1" applyBorder="1" applyAlignment="1">
      <alignment horizontal="left" indent="5"/>
    </xf>
    <xf numFmtId="0" fontId="106" fillId="0" borderId="0" xfId="0" applyFont="1" applyAlignment="1">
      <alignment horizontal="left" indent="5"/>
    </xf>
    <xf numFmtId="0" fontId="3" fillId="36" borderId="10" xfId="58" applyFont="1" applyFill="1" applyBorder="1" applyAlignment="1">
      <alignment horizontal="center" vertical="center" wrapText="1"/>
      <protection/>
    </xf>
    <xf numFmtId="0" fontId="3" fillId="36" borderId="19" xfId="58" applyFont="1" applyFill="1" applyBorder="1" applyAlignment="1">
      <alignment horizontal="center" vertical="center" wrapText="1"/>
      <protection/>
    </xf>
    <xf numFmtId="0" fontId="28" fillId="36" borderId="28" xfId="58" applyFont="1" applyFill="1" applyBorder="1" applyAlignment="1">
      <alignment horizontal="center" vertical="center" wrapText="1"/>
      <protection/>
    </xf>
    <xf numFmtId="0" fontId="28" fillId="36" borderId="10" xfId="58" applyFont="1" applyFill="1" applyBorder="1" applyAlignment="1">
      <alignment horizontal="center" vertical="center" wrapText="1"/>
      <protection/>
    </xf>
    <xf numFmtId="0" fontId="28" fillId="36" borderId="29" xfId="58" applyFont="1" applyFill="1" applyBorder="1" applyAlignment="1">
      <alignment horizontal="center" vertical="center" wrapText="1"/>
      <protection/>
    </xf>
    <xf numFmtId="0" fontId="28" fillId="36" borderId="33" xfId="58" applyFont="1" applyFill="1" applyBorder="1" applyAlignment="1">
      <alignment horizontal="center" vertical="center" wrapText="1"/>
      <protection/>
    </xf>
    <xf numFmtId="0" fontId="28" fillId="36" borderId="19" xfId="58" applyFont="1" applyFill="1" applyBorder="1" applyAlignment="1">
      <alignment horizontal="center" vertical="center" wrapText="1"/>
      <protection/>
    </xf>
    <xf numFmtId="0" fontId="28" fillId="36" borderId="20" xfId="58" applyFont="1" applyFill="1" applyBorder="1" applyAlignment="1">
      <alignment horizontal="center" vertical="center" wrapText="1"/>
      <protection/>
    </xf>
    <xf numFmtId="0" fontId="103" fillId="36" borderId="11" xfId="0" applyFont="1" applyFill="1" applyBorder="1" applyAlignment="1">
      <alignment horizontal="center" vertical="center"/>
    </xf>
    <xf numFmtId="0" fontId="103" fillId="36" borderId="52" xfId="0" applyFont="1" applyFill="1" applyBorder="1" applyAlignment="1">
      <alignment horizontal="center" vertical="center"/>
    </xf>
    <xf numFmtId="0" fontId="103" fillId="36" borderId="45" xfId="0" applyFont="1" applyFill="1" applyBorder="1" applyAlignment="1">
      <alignment horizontal="center" vertical="center"/>
    </xf>
    <xf numFmtId="0" fontId="103" fillId="36" borderId="32" xfId="0" applyFont="1" applyFill="1" applyBorder="1" applyAlignment="1">
      <alignment horizontal="center" vertical="center"/>
    </xf>
    <xf numFmtId="0" fontId="20" fillId="0" borderId="21" xfId="58" applyFont="1" applyFill="1" applyBorder="1" applyAlignment="1">
      <alignment horizontal="center" vertical="center" wrapText="1"/>
      <protection/>
    </xf>
    <xf numFmtId="0" fontId="20" fillId="0" borderId="31" xfId="58" applyFont="1" applyFill="1" applyBorder="1" applyAlignment="1">
      <alignment horizontal="center" vertical="center" wrapText="1"/>
      <protection/>
    </xf>
    <xf numFmtId="0" fontId="20" fillId="0" borderId="17" xfId="58" applyFont="1" applyFill="1" applyBorder="1" applyAlignment="1">
      <alignment horizontal="center" vertical="center" wrapText="1"/>
      <protection/>
    </xf>
    <xf numFmtId="0" fontId="20" fillId="0" borderId="19" xfId="58" applyFont="1" applyFill="1" applyBorder="1" applyAlignment="1">
      <alignment horizontal="center" vertical="center" wrapText="1"/>
      <protection/>
    </xf>
    <xf numFmtId="3" fontId="20" fillId="0" borderId="53" xfId="58" applyNumberFormat="1" applyFont="1" applyFill="1" applyBorder="1" applyAlignment="1">
      <alignment horizontal="center" vertical="center" textRotation="90" wrapText="1"/>
      <protection/>
    </xf>
    <xf numFmtId="3" fontId="20" fillId="0" borderId="54" xfId="58" applyNumberFormat="1" applyFont="1" applyFill="1" applyBorder="1" applyAlignment="1">
      <alignment horizontal="center" vertical="center" textRotation="90" wrapText="1"/>
      <protection/>
    </xf>
    <xf numFmtId="3" fontId="94" fillId="0" borderId="17" xfId="0" applyNumberFormat="1" applyFont="1" applyFill="1" applyBorder="1" applyAlignment="1">
      <alignment horizontal="center" vertical="center" wrapText="1"/>
    </xf>
    <xf numFmtId="3" fontId="94" fillId="0" borderId="19" xfId="0" applyNumberFormat="1" applyFont="1" applyFill="1" applyBorder="1" applyAlignment="1">
      <alignment horizontal="center" vertical="center" wrapText="1"/>
    </xf>
    <xf numFmtId="0" fontId="21" fillId="36" borderId="55" xfId="58" applyFont="1" applyFill="1" applyBorder="1" applyAlignment="1">
      <alignment horizontal="center" vertical="center" wrapText="1"/>
      <protection/>
    </xf>
    <xf numFmtId="0" fontId="21" fillId="36" borderId="45" xfId="58" applyFont="1" applyFill="1" applyBorder="1" applyAlignment="1">
      <alignment horizontal="center" vertical="center" wrapText="1"/>
      <protection/>
    </xf>
    <xf numFmtId="0" fontId="21" fillId="36" borderId="32" xfId="58" applyFont="1" applyFill="1" applyBorder="1" applyAlignment="1">
      <alignment horizontal="center" vertical="center" wrapText="1"/>
      <protection/>
    </xf>
    <xf numFmtId="0" fontId="94" fillId="0" borderId="17" xfId="0" applyFont="1" applyFill="1" applyBorder="1" applyAlignment="1">
      <alignment horizontal="center" vertical="center" wrapText="1"/>
    </xf>
    <xf numFmtId="0" fontId="94" fillId="0" borderId="19" xfId="0" applyFont="1" applyFill="1" applyBorder="1" applyAlignment="1">
      <alignment horizontal="center" vertical="center" wrapText="1"/>
    </xf>
    <xf numFmtId="0" fontId="20" fillId="0" borderId="21" xfId="58" applyFont="1" applyFill="1" applyBorder="1" applyAlignment="1">
      <alignment horizontal="center" vertical="center" textRotation="90" wrapText="1"/>
      <protection/>
    </xf>
    <xf numFmtId="0" fontId="20" fillId="0" borderId="31" xfId="58" applyFont="1" applyFill="1" applyBorder="1" applyAlignment="1">
      <alignment horizontal="center" vertical="center" textRotation="90" wrapText="1"/>
      <protection/>
    </xf>
    <xf numFmtId="0" fontId="99" fillId="0" borderId="0" xfId="0" applyFont="1" applyAlignment="1">
      <alignment horizontal="left" vertical="center"/>
    </xf>
    <xf numFmtId="0" fontId="31" fillId="0" borderId="24" xfId="58" applyFont="1" applyFill="1" applyBorder="1" applyAlignment="1">
      <alignment horizontal="center" vertical="center" wrapText="1"/>
      <protection/>
    </xf>
    <xf numFmtId="0" fontId="31" fillId="0" borderId="13" xfId="58" applyFont="1" applyFill="1" applyBorder="1" applyAlignment="1">
      <alignment horizontal="center" vertical="center" wrapText="1"/>
      <protection/>
    </xf>
    <xf numFmtId="0" fontId="31" fillId="0" borderId="23" xfId="58" applyFont="1" applyFill="1" applyBorder="1" applyAlignment="1">
      <alignment horizontal="center" vertical="center" wrapText="1"/>
      <protection/>
    </xf>
    <xf numFmtId="0" fontId="32" fillId="0" borderId="0" xfId="58" applyFont="1" applyBorder="1" applyAlignment="1">
      <alignment horizontal="left" vertical="center"/>
      <protection/>
    </xf>
    <xf numFmtId="0" fontId="32" fillId="0" borderId="0" xfId="58" applyFont="1" applyAlignment="1">
      <alignment horizontal="left" vertical="center"/>
      <protection/>
    </xf>
    <xf numFmtId="0" fontId="94" fillId="0" borderId="24" xfId="0" applyFont="1" applyBorder="1" applyAlignment="1">
      <alignment horizontal="center" vertical="center"/>
    </xf>
    <xf numFmtId="0" fontId="94" fillId="0" borderId="23" xfId="0" applyFont="1" applyBorder="1" applyAlignment="1">
      <alignment horizontal="center" vertical="center"/>
    </xf>
    <xf numFmtId="0" fontId="20" fillId="0" borderId="22" xfId="58" applyFont="1" applyFill="1" applyBorder="1" applyAlignment="1">
      <alignment horizontal="center" vertical="center" wrapText="1"/>
      <protection/>
    </xf>
    <xf numFmtId="0" fontId="94" fillId="0" borderId="23" xfId="0" applyFont="1" applyFill="1" applyBorder="1" applyAlignment="1">
      <alignment horizontal="center" vertical="center" wrapText="1"/>
    </xf>
    <xf numFmtId="0" fontId="94" fillId="0" borderId="33" xfId="0" applyFont="1" applyFill="1" applyBorder="1" applyAlignment="1">
      <alignment horizontal="center" vertical="center" wrapText="1"/>
    </xf>
    <xf numFmtId="0" fontId="97" fillId="0" borderId="17" xfId="0" applyFont="1" applyFill="1" applyBorder="1" applyAlignment="1">
      <alignment horizontal="center" vertical="center" wrapText="1"/>
    </xf>
    <xf numFmtId="0" fontId="97" fillId="0" borderId="19" xfId="0" applyFont="1" applyFill="1" applyBorder="1" applyAlignment="1">
      <alignment horizontal="center" vertical="center" wrapText="1"/>
    </xf>
    <xf numFmtId="0" fontId="107" fillId="0" borderId="17" xfId="0" applyFont="1" applyFill="1" applyBorder="1" applyAlignment="1">
      <alignment horizontal="center" vertical="center" wrapText="1"/>
    </xf>
    <xf numFmtId="0" fontId="107" fillId="0" borderId="49" xfId="0" applyFont="1" applyFill="1" applyBorder="1" applyAlignment="1">
      <alignment horizontal="center" vertical="center" wrapText="1"/>
    </xf>
    <xf numFmtId="0" fontId="107" fillId="0" borderId="56" xfId="0" applyFont="1" applyFill="1" applyBorder="1" applyAlignment="1">
      <alignment horizontal="center" vertical="center" wrapText="1"/>
    </xf>
    <xf numFmtId="0" fontId="107" fillId="0" borderId="57" xfId="0" applyFont="1" applyFill="1" applyBorder="1" applyAlignment="1">
      <alignment horizontal="center" vertical="center" wrapText="1"/>
    </xf>
    <xf numFmtId="0" fontId="94" fillId="0" borderId="10" xfId="0" applyFont="1" applyBorder="1" applyAlignment="1">
      <alignment horizontal="left" vertical="center" wrapText="1"/>
    </xf>
    <xf numFmtId="0" fontId="107" fillId="0" borderId="15" xfId="0" applyFont="1" applyFill="1" applyBorder="1" applyAlignment="1">
      <alignment horizontal="center" vertical="center" wrapText="1"/>
    </xf>
    <xf numFmtId="0" fontId="107" fillId="0" borderId="12" xfId="0" applyFont="1" applyFill="1" applyBorder="1" applyAlignment="1">
      <alignment horizontal="center" vertical="center" wrapText="1"/>
    </xf>
    <xf numFmtId="0" fontId="107" fillId="0" borderId="28" xfId="0" applyFont="1" applyFill="1" applyBorder="1" applyAlignment="1">
      <alignment horizontal="center" vertical="center" wrapText="1"/>
    </xf>
    <xf numFmtId="0" fontId="0" fillId="0" borderId="12" xfId="0" applyBorder="1" applyAlignment="1">
      <alignment/>
    </xf>
    <xf numFmtId="0" fontId="0" fillId="0" borderId="28" xfId="0" applyBorder="1" applyAlignment="1">
      <alignment/>
    </xf>
    <xf numFmtId="0" fontId="3" fillId="36" borderId="51" xfId="58" applyFont="1" applyFill="1" applyBorder="1" applyAlignment="1">
      <alignment horizontal="center" vertical="center" wrapText="1"/>
      <protection/>
    </xf>
    <xf numFmtId="0" fontId="3" fillId="36" borderId="11" xfId="58" applyFont="1" applyFill="1" applyBorder="1" applyAlignment="1">
      <alignment horizontal="center" vertical="center" wrapText="1"/>
      <protection/>
    </xf>
    <xf numFmtId="0" fontId="3" fillId="36" borderId="52" xfId="58" applyFont="1" applyFill="1" applyBorder="1" applyAlignment="1">
      <alignment horizontal="center" vertical="center" wrapText="1"/>
      <protection/>
    </xf>
    <xf numFmtId="0" fontId="122" fillId="0"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xf>
    <xf numFmtId="0" fontId="103" fillId="0" borderId="10" xfId="0" applyFont="1" applyFill="1" applyBorder="1" applyAlignment="1">
      <alignment horizontal="left"/>
    </xf>
    <xf numFmtId="0" fontId="103" fillId="0" borderId="15" xfId="0" applyFont="1" applyFill="1" applyBorder="1" applyAlignment="1">
      <alignment horizontal="left"/>
    </xf>
    <xf numFmtId="0" fontId="103" fillId="0" borderId="28" xfId="0" applyFont="1" applyFill="1" applyBorder="1" applyAlignment="1">
      <alignment horizontal="left"/>
    </xf>
    <xf numFmtId="0" fontId="103" fillId="0" borderId="11" xfId="0" applyFont="1" applyFill="1" applyBorder="1" applyAlignment="1">
      <alignment horizontal="center"/>
    </xf>
    <xf numFmtId="0" fontId="93" fillId="0" borderId="12" xfId="0" applyFont="1" applyBorder="1" applyAlignment="1">
      <alignment/>
    </xf>
    <xf numFmtId="0" fontId="103" fillId="36" borderId="15" xfId="0" applyFont="1" applyFill="1" applyBorder="1" applyAlignment="1">
      <alignment horizontal="center"/>
    </xf>
    <xf numFmtId="0" fontId="103" fillId="36" borderId="12" xfId="0" applyFont="1" applyFill="1" applyBorder="1" applyAlignment="1">
      <alignment horizontal="center"/>
    </xf>
    <xf numFmtId="0" fontId="103" fillId="36" borderId="28" xfId="0" applyFont="1" applyFill="1" applyBorder="1" applyAlignment="1">
      <alignment horizontal="center"/>
    </xf>
    <xf numFmtId="0" fontId="110" fillId="38" borderId="10" xfId="0" applyFont="1" applyFill="1" applyBorder="1" applyAlignment="1">
      <alignment horizontal="left" wrapText="1"/>
    </xf>
    <xf numFmtId="0" fontId="96" fillId="0" borderId="0" xfId="0" applyFont="1" applyAlignment="1">
      <alignment wrapText="1"/>
    </xf>
    <xf numFmtId="0" fontId="0" fillId="0" borderId="0" xfId="0" applyAlignment="1">
      <alignment wrapText="1"/>
    </xf>
    <xf numFmtId="0" fontId="0" fillId="0" borderId="13" xfId="0" applyBorder="1" applyAlignment="1">
      <alignment wrapText="1"/>
    </xf>
    <xf numFmtId="0" fontId="91" fillId="0" borderId="10" xfId="0" applyFont="1" applyBorder="1" applyAlignment="1">
      <alignment horizontal="left" wrapText="1"/>
    </xf>
    <xf numFmtId="0" fontId="103" fillId="36" borderId="15" xfId="0" applyFont="1" applyFill="1" applyBorder="1" applyAlignment="1">
      <alignment horizontal="left" indent="1"/>
    </xf>
    <xf numFmtId="0" fontId="103" fillId="36" borderId="12" xfId="0" applyFont="1" applyFill="1" applyBorder="1" applyAlignment="1">
      <alignment horizontal="left" indent="1"/>
    </xf>
    <xf numFmtId="0" fontId="103" fillId="36" borderId="28" xfId="0" applyFont="1" applyFill="1" applyBorder="1" applyAlignment="1">
      <alignment horizontal="left" indent="1"/>
    </xf>
    <xf numFmtId="0" fontId="111" fillId="36" borderId="10" xfId="0" applyFont="1" applyFill="1" applyBorder="1" applyAlignment="1">
      <alignment horizontal="left" vertical="center" wrapText="1"/>
    </xf>
    <xf numFmtId="0" fontId="111" fillId="36" borderId="51" xfId="0" applyFont="1" applyFill="1" applyBorder="1" applyAlignment="1">
      <alignment horizontal="left" vertical="center" wrapText="1"/>
    </xf>
    <xf numFmtId="0" fontId="111" fillId="36" borderId="11" xfId="0" applyFont="1" applyFill="1" applyBorder="1" applyAlignment="1">
      <alignment horizontal="left" vertical="center" wrapText="1"/>
    </xf>
    <xf numFmtId="0" fontId="111" fillId="36" borderId="52" xfId="0" applyFont="1" applyFill="1" applyBorder="1" applyAlignment="1">
      <alignment horizontal="left" vertical="center" wrapText="1"/>
    </xf>
    <xf numFmtId="0" fontId="111" fillId="36" borderId="24" xfId="0" applyFont="1" applyFill="1" applyBorder="1" applyAlignment="1">
      <alignment horizontal="left" vertical="center" wrapText="1"/>
    </xf>
    <xf numFmtId="0" fontId="111" fillId="36" borderId="13" xfId="0" applyFont="1" applyFill="1" applyBorder="1" applyAlignment="1">
      <alignment horizontal="left" vertical="center" wrapText="1"/>
    </xf>
    <xf numFmtId="0" fontId="111" fillId="36" borderId="23" xfId="0" applyFont="1" applyFill="1" applyBorder="1" applyAlignment="1">
      <alignment horizontal="left" vertical="center" wrapText="1"/>
    </xf>
    <xf numFmtId="0" fontId="110" fillId="38" borderId="15" xfId="0" applyFont="1" applyFill="1" applyBorder="1" applyAlignment="1">
      <alignment horizontal="left" wrapText="1"/>
    </xf>
    <xf numFmtId="0" fontId="110" fillId="38" borderId="12" xfId="0" applyFont="1" applyFill="1" applyBorder="1" applyAlignment="1">
      <alignment horizontal="left" wrapText="1"/>
    </xf>
    <xf numFmtId="0" fontId="110" fillId="38" borderId="28" xfId="0" applyFont="1" applyFill="1" applyBorder="1" applyAlignment="1">
      <alignment horizontal="left" wrapText="1"/>
    </xf>
    <xf numFmtId="0" fontId="96" fillId="0" borderId="11" xfId="0" applyFont="1" applyBorder="1" applyAlignment="1">
      <alignment horizontal="right" wrapText="1"/>
    </xf>
    <xf numFmtId="0" fontId="111" fillId="38" borderId="10" xfId="0" applyFont="1" applyFill="1" applyBorder="1" applyAlignment="1">
      <alignment horizontal="left" wrapText="1"/>
    </xf>
    <xf numFmtId="0" fontId="111" fillId="36" borderId="10" xfId="0" applyFont="1" applyFill="1" applyBorder="1" applyAlignment="1">
      <alignment horizontal="center" vertical="center" wrapText="1"/>
    </xf>
    <xf numFmtId="0" fontId="0" fillId="36" borderId="0" xfId="0" applyFill="1" applyAlignment="1">
      <alignment vertical="center"/>
    </xf>
    <xf numFmtId="0" fontId="113" fillId="38" borderId="15" xfId="0" applyFont="1" applyFill="1" applyBorder="1" applyAlignment="1">
      <alignment horizontal="left" vertical="center" wrapText="1"/>
    </xf>
    <xf numFmtId="0" fontId="113" fillId="38" borderId="12" xfId="0" applyFont="1" applyFill="1" applyBorder="1" applyAlignment="1">
      <alignment horizontal="left" vertical="center" wrapText="1"/>
    </xf>
    <xf numFmtId="0" fontId="113" fillId="38" borderId="28" xfId="0" applyFont="1" applyFill="1" applyBorder="1" applyAlignment="1">
      <alignment horizontal="left" vertical="center" wrapText="1"/>
    </xf>
    <xf numFmtId="0" fontId="96" fillId="0" borderId="0" xfId="0" applyFont="1" applyAlignment="1">
      <alignment horizontal="center" vertical="center" wrapText="1"/>
    </xf>
    <xf numFmtId="0" fontId="103" fillId="36" borderId="15" xfId="0" applyFont="1" applyFill="1" applyBorder="1" applyAlignment="1">
      <alignment horizontal="left" indent="2"/>
    </xf>
    <xf numFmtId="0" fontId="103" fillId="36" borderId="12" xfId="0" applyFont="1" applyFill="1" applyBorder="1" applyAlignment="1">
      <alignment horizontal="left" indent="2"/>
    </xf>
    <xf numFmtId="0" fontId="103" fillId="36" borderId="28" xfId="0" applyFont="1" applyFill="1" applyBorder="1" applyAlignment="1">
      <alignment horizontal="left" indent="2"/>
    </xf>
    <xf numFmtId="0" fontId="113" fillId="38" borderId="10" xfId="0" applyFont="1" applyFill="1" applyBorder="1" applyAlignment="1">
      <alignment horizontal="left" vertical="center" wrapText="1"/>
    </xf>
    <xf numFmtId="0" fontId="113" fillId="36" borderId="10" xfId="0" applyFont="1" applyFill="1" applyBorder="1" applyAlignment="1">
      <alignment horizontal="center" vertical="center" wrapText="1"/>
    </xf>
    <xf numFmtId="0" fontId="107" fillId="36" borderId="10" xfId="0" applyFont="1" applyFill="1" applyBorder="1" applyAlignment="1">
      <alignment horizontal="center" vertical="center" wrapText="1"/>
    </xf>
    <xf numFmtId="0" fontId="106" fillId="0" borderId="11" xfId="0" applyFont="1" applyBorder="1" applyAlignment="1">
      <alignment horizontal="right" vertical="center" wrapText="1" indent="1"/>
    </xf>
    <xf numFmtId="0" fontId="106" fillId="0" borderId="52" xfId="0" applyFont="1" applyBorder="1" applyAlignment="1">
      <alignment horizontal="right" vertical="center" wrapText="1" indent="1"/>
    </xf>
    <xf numFmtId="0" fontId="106" fillId="0" borderId="0" xfId="0" applyFont="1" applyBorder="1" applyAlignment="1">
      <alignment horizontal="right" vertical="center" wrapText="1" inden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3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1:E52"/>
  <sheetViews>
    <sheetView showGridLines="0" tabSelected="1" zoomScalePageLayoutView="0" workbookViewId="0" topLeftCell="A1">
      <selection activeCell="A1" sqref="A1:E1"/>
    </sheetView>
  </sheetViews>
  <sheetFormatPr defaultColWidth="8.8515625" defaultRowHeight="15"/>
  <cols>
    <col min="1" max="1" width="6.8515625" style="0" customWidth="1"/>
    <col min="2" max="2" width="3.421875" style="0" customWidth="1"/>
    <col min="3" max="3" width="10.7109375" style="0" customWidth="1"/>
    <col min="4" max="4" width="65.140625" style="0" customWidth="1"/>
  </cols>
  <sheetData>
    <row r="1" spans="1:5" s="198" customFormat="1" ht="15.75">
      <c r="A1" s="283" t="s">
        <v>574</v>
      </c>
      <c r="B1" s="283"/>
      <c r="C1" s="283"/>
      <c r="D1" s="283"/>
      <c r="E1" s="283"/>
    </row>
    <row r="2" s="198" customFormat="1" ht="7.5" customHeight="1"/>
    <row r="3" spans="1:2" s="280" customFormat="1" ht="15">
      <c r="A3" s="280" t="s">
        <v>518</v>
      </c>
      <c r="B3" s="280" t="s">
        <v>527</v>
      </c>
    </row>
    <row r="4" s="198" customFormat="1" ht="15">
      <c r="C4" s="198" t="s">
        <v>528</v>
      </c>
    </row>
    <row r="5" spans="3:4" s="198" customFormat="1" ht="15">
      <c r="C5" s="198" t="s">
        <v>519</v>
      </c>
      <c r="D5" s="198" t="s">
        <v>564</v>
      </c>
    </row>
    <row r="6" spans="3:4" ht="15">
      <c r="C6" t="s">
        <v>520</v>
      </c>
      <c r="D6" t="s">
        <v>521</v>
      </c>
    </row>
    <row r="7" spans="3:4" ht="15">
      <c r="C7" t="s">
        <v>519</v>
      </c>
      <c r="D7" t="s">
        <v>522</v>
      </c>
    </row>
    <row r="8" s="281" customFormat="1" ht="15">
      <c r="D8" s="281" t="s">
        <v>534</v>
      </c>
    </row>
    <row r="9" spans="3:4" ht="15">
      <c r="C9" t="s">
        <v>519</v>
      </c>
      <c r="D9" t="s">
        <v>516</v>
      </c>
    </row>
    <row r="10" spans="3:4" ht="15">
      <c r="C10" t="s">
        <v>519</v>
      </c>
      <c r="D10" t="s">
        <v>523</v>
      </c>
    </row>
    <row r="11" ht="7.5" customHeight="1"/>
    <row r="12" spans="1:2" s="280" customFormat="1" ht="15">
      <c r="A12" s="280" t="s">
        <v>524</v>
      </c>
      <c r="B12" s="280" t="s">
        <v>525</v>
      </c>
    </row>
    <row r="13" ht="15">
      <c r="C13" s="198" t="s">
        <v>544</v>
      </c>
    </row>
    <row r="14" ht="7.5" customHeight="1"/>
    <row r="15" spans="1:2" s="280" customFormat="1" ht="15">
      <c r="A15" s="280" t="s">
        <v>529</v>
      </c>
      <c r="B15" s="280" t="s">
        <v>530</v>
      </c>
    </row>
    <row r="16" ht="15">
      <c r="C16" t="s">
        <v>531</v>
      </c>
    </row>
    <row r="17" ht="7.5" customHeight="1"/>
    <row r="18" spans="1:2" s="280" customFormat="1" ht="14.25" customHeight="1">
      <c r="A18" s="280" t="s">
        <v>526</v>
      </c>
      <c r="B18" s="280" t="s">
        <v>535</v>
      </c>
    </row>
    <row r="19" spans="3:4" ht="15">
      <c r="C19" t="s">
        <v>520</v>
      </c>
      <c r="D19" t="s">
        <v>537</v>
      </c>
    </row>
    <row r="20" spans="3:4" s="198" customFormat="1" ht="46.5" customHeight="1">
      <c r="C20" s="282" t="s">
        <v>536</v>
      </c>
      <c r="D20" s="282"/>
    </row>
    <row r="21" ht="7.5" customHeight="1"/>
    <row r="22" spans="1:2" s="280" customFormat="1" ht="14.25" customHeight="1">
      <c r="A22" s="280" t="s">
        <v>538</v>
      </c>
      <c r="B22" s="280" t="s">
        <v>539</v>
      </c>
    </row>
    <row r="23" ht="15">
      <c r="C23" t="s">
        <v>541</v>
      </c>
    </row>
    <row r="24" ht="7.5" customHeight="1"/>
    <row r="25" spans="1:2" s="280" customFormat="1" ht="15">
      <c r="A25" s="280" t="s">
        <v>542</v>
      </c>
      <c r="B25" s="280" t="s">
        <v>543</v>
      </c>
    </row>
    <row r="26" ht="15">
      <c r="C26" t="s">
        <v>544</v>
      </c>
    </row>
    <row r="27" ht="7.5" customHeight="1"/>
    <row r="28" spans="1:2" s="280" customFormat="1" ht="15">
      <c r="A28" s="280" t="s">
        <v>545</v>
      </c>
      <c r="B28" s="280" t="s">
        <v>546</v>
      </c>
    </row>
    <row r="29" ht="15">
      <c r="C29" t="s">
        <v>544</v>
      </c>
    </row>
    <row r="30" ht="7.5" customHeight="1"/>
    <row r="31" spans="1:2" s="280" customFormat="1" ht="15">
      <c r="A31" s="280" t="s">
        <v>548</v>
      </c>
      <c r="B31" s="280" t="s">
        <v>549</v>
      </c>
    </row>
    <row r="32" ht="15">
      <c r="C32" t="s">
        <v>544</v>
      </c>
    </row>
    <row r="33" ht="7.5" customHeight="1"/>
    <row r="34" spans="1:2" s="280" customFormat="1" ht="15">
      <c r="A34" s="280" t="s">
        <v>547</v>
      </c>
      <c r="B34" s="280" t="s">
        <v>550</v>
      </c>
    </row>
    <row r="35" ht="15">
      <c r="C35" t="s">
        <v>544</v>
      </c>
    </row>
    <row r="36" ht="7.5" customHeight="1"/>
    <row r="37" spans="1:2" s="280" customFormat="1" ht="15">
      <c r="A37" s="280" t="s">
        <v>551</v>
      </c>
      <c r="B37" s="280" t="s">
        <v>552</v>
      </c>
    </row>
    <row r="38" ht="15">
      <c r="C38" t="s">
        <v>544</v>
      </c>
    </row>
    <row r="39" ht="7.5" customHeight="1"/>
    <row r="40" spans="1:2" s="280" customFormat="1" ht="15">
      <c r="A40" s="280" t="s">
        <v>553</v>
      </c>
      <c r="B40" s="280" t="s">
        <v>555</v>
      </c>
    </row>
    <row r="41" s="198" customFormat="1" ht="15">
      <c r="C41" s="198" t="s">
        <v>563</v>
      </c>
    </row>
    <row r="42" spans="3:4" ht="15">
      <c r="C42" s="282" t="s">
        <v>556</v>
      </c>
      <c r="D42" s="282"/>
    </row>
    <row r="43" ht="7.5" customHeight="1"/>
    <row r="44" spans="1:2" s="280" customFormat="1" ht="15">
      <c r="A44" s="280" t="s">
        <v>557</v>
      </c>
      <c r="B44" s="280" t="s">
        <v>558</v>
      </c>
    </row>
    <row r="45" s="198" customFormat="1" ht="15">
      <c r="C45" s="198" t="s">
        <v>544</v>
      </c>
    </row>
    <row r="47" spans="1:2" s="280" customFormat="1" ht="15">
      <c r="A47" s="280" t="s">
        <v>559</v>
      </c>
      <c r="B47" s="280" t="s">
        <v>560</v>
      </c>
    </row>
    <row r="48" s="198" customFormat="1" ht="15">
      <c r="C48" s="198" t="s">
        <v>563</v>
      </c>
    </row>
    <row r="50" spans="1:2" s="280" customFormat="1" ht="15">
      <c r="A50" s="280" t="s">
        <v>561</v>
      </c>
      <c r="B50" s="280" t="s">
        <v>562</v>
      </c>
    </row>
    <row r="51" s="198" customFormat="1" ht="15">
      <c r="C51" s="198" t="s">
        <v>563</v>
      </c>
    </row>
    <row r="52" ht="15">
      <c r="C52" t="s">
        <v>571</v>
      </c>
    </row>
  </sheetData>
  <sheetProtection/>
  <mergeCells count="3">
    <mergeCell ref="C20:D20"/>
    <mergeCell ref="C42:D42"/>
    <mergeCell ref="A1:E1"/>
  </mergeCells>
  <printOptions horizontalCentered="1"/>
  <pageMargins left="0.6" right="0.6" top="0.5" bottom="0.5" header="0.3" footer="0.3"/>
  <pageSetup horizontalDpi="600" verticalDpi="600" orientation="portrait" scale="95"/>
</worksheet>
</file>

<file path=xl/worksheets/sheet10.xml><?xml version="1.0" encoding="utf-8"?>
<worksheet xmlns="http://schemas.openxmlformats.org/spreadsheetml/2006/main" xmlns:r="http://schemas.openxmlformats.org/officeDocument/2006/relationships">
  <dimension ref="A1:D64"/>
  <sheetViews>
    <sheetView showGridLines="0" zoomScalePageLayoutView="0" workbookViewId="0" topLeftCell="A1">
      <selection activeCell="B1" sqref="B1:D1"/>
    </sheetView>
  </sheetViews>
  <sheetFormatPr defaultColWidth="8.8515625" defaultRowHeight="15"/>
  <cols>
    <col min="1" max="1" width="1.28515625" style="97" customWidth="1"/>
    <col min="2" max="2" width="56.28125" style="0" customWidth="1"/>
    <col min="3" max="3" width="22.421875" style="0" customWidth="1"/>
    <col min="4" max="4" width="28.00390625" style="0" customWidth="1"/>
  </cols>
  <sheetData>
    <row r="1" spans="2:4" ht="18">
      <c r="B1" s="366" t="s">
        <v>482</v>
      </c>
      <c r="C1" s="367"/>
      <c r="D1" s="368"/>
    </row>
    <row r="2" spans="2:4" ht="18.75">
      <c r="B2" s="302" t="s">
        <v>19</v>
      </c>
      <c r="C2" s="431"/>
      <c r="D2" s="441"/>
    </row>
    <row r="3" spans="2:4" ht="18">
      <c r="B3" s="371" t="s">
        <v>483</v>
      </c>
      <c r="C3" s="372"/>
      <c r="D3" s="373"/>
    </row>
    <row r="4" spans="2:4" ht="18.75" customHeight="1">
      <c r="B4" s="3"/>
      <c r="C4" s="3"/>
      <c r="D4" s="3"/>
    </row>
    <row r="5" spans="2:4" ht="18">
      <c r="B5" s="292" t="s">
        <v>198</v>
      </c>
      <c r="C5" s="293"/>
      <c r="D5" s="294"/>
    </row>
    <row r="6" spans="2:4" ht="18.75" customHeight="1">
      <c r="B6" s="449" t="s">
        <v>419</v>
      </c>
      <c r="C6" s="449"/>
      <c r="D6" s="449"/>
    </row>
    <row r="7" spans="1:4" s="41" customFormat="1" ht="17.25" customHeight="1">
      <c r="A7" s="97"/>
      <c r="B7" s="448" t="s">
        <v>86</v>
      </c>
      <c r="C7" s="448"/>
      <c r="D7" s="448"/>
    </row>
    <row r="8" spans="1:4" s="41" customFormat="1" ht="17.25" customHeight="1">
      <c r="A8" s="97"/>
      <c r="B8" s="448"/>
      <c r="C8" s="448"/>
      <c r="D8" s="448"/>
    </row>
    <row r="9" spans="1:4" s="41" customFormat="1" ht="17.25" customHeight="1">
      <c r="A9" s="97"/>
      <c r="B9" s="448"/>
      <c r="C9" s="448"/>
      <c r="D9" s="448"/>
    </row>
    <row r="10" spans="1:4" s="41" customFormat="1" ht="17.25" customHeight="1">
      <c r="A10" s="97"/>
      <c r="B10" s="451"/>
      <c r="C10" s="452"/>
      <c r="D10" s="453"/>
    </row>
    <row r="11" spans="2:4" s="192" customFormat="1" ht="17.25" customHeight="1">
      <c r="B11" s="454"/>
      <c r="C11" s="455"/>
      <c r="D11" s="456"/>
    </row>
    <row r="12" spans="2:4" s="192" customFormat="1" ht="17.25" customHeight="1">
      <c r="B12" s="454"/>
      <c r="C12" s="455"/>
      <c r="D12" s="456"/>
    </row>
    <row r="13" spans="1:4" s="41" customFormat="1" ht="17.25" customHeight="1">
      <c r="A13" s="97"/>
      <c r="B13" s="454"/>
      <c r="C13" s="455"/>
      <c r="D13" s="456"/>
    </row>
    <row r="14" spans="1:4" s="41" customFormat="1" ht="17.25" customHeight="1">
      <c r="A14" s="97"/>
      <c r="B14" s="454"/>
      <c r="C14" s="455"/>
      <c r="D14" s="456"/>
    </row>
    <row r="15" spans="1:4" s="41" customFormat="1" ht="17.25" customHeight="1">
      <c r="A15" s="97"/>
      <c r="B15" s="457"/>
      <c r="C15" s="458"/>
      <c r="D15" s="459"/>
    </row>
    <row r="16" spans="1:4" s="41" customFormat="1" ht="15.75">
      <c r="A16" s="97"/>
      <c r="B16" s="191"/>
      <c r="C16" s="69">
        <f>LEN(B10)</f>
        <v>0</v>
      </c>
      <c r="D16" s="69" t="s">
        <v>334</v>
      </c>
    </row>
    <row r="17" spans="1:4" s="41" customFormat="1" ht="17.25" customHeight="1">
      <c r="A17" s="97"/>
      <c r="B17" s="450" t="s">
        <v>199</v>
      </c>
      <c r="C17" s="450"/>
      <c r="D17" s="450"/>
    </row>
    <row r="18" spans="2:4" ht="31.5">
      <c r="B18" s="221" t="s">
        <v>36</v>
      </c>
      <c r="C18" s="221" t="s">
        <v>25</v>
      </c>
      <c r="D18" s="222" t="s">
        <v>83</v>
      </c>
    </row>
    <row r="19" spans="2:4" ht="31.5">
      <c r="B19" s="25" t="s">
        <v>171</v>
      </c>
      <c r="C19" s="10"/>
      <c r="D19" s="10"/>
    </row>
    <row r="20" spans="2:4" ht="31.5">
      <c r="B20" s="25" t="s">
        <v>172</v>
      </c>
      <c r="C20" s="10"/>
      <c r="D20" s="10"/>
    </row>
    <row r="21" spans="2:4" ht="31.5">
      <c r="B21" s="25" t="s">
        <v>84</v>
      </c>
      <c r="C21" s="10"/>
      <c r="D21" s="10"/>
    </row>
    <row r="22" spans="2:4" ht="31.5">
      <c r="B22" s="25" t="s">
        <v>85</v>
      </c>
      <c r="C22" s="10"/>
      <c r="D22" s="10"/>
    </row>
    <row r="23" spans="2:4" ht="17.25" customHeight="1">
      <c r="B23" s="25" t="s">
        <v>93</v>
      </c>
      <c r="C23" s="10"/>
      <c r="D23" s="10"/>
    </row>
    <row r="24" spans="2:4" ht="17.25" customHeight="1">
      <c r="B24" s="25" t="s">
        <v>92</v>
      </c>
      <c r="C24" s="10"/>
      <c r="D24" s="10"/>
    </row>
    <row r="25" spans="2:4" ht="17.25" customHeight="1">
      <c r="B25" s="25" t="s">
        <v>87</v>
      </c>
      <c r="C25" s="10"/>
      <c r="D25" s="10"/>
    </row>
    <row r="26" spans="2:4" ht="17.25" customHeight="1">
      <c r="B26" s="25" t="s">
        <v>88</v>
      </c>
      <c r="C26" s="10"/>
      <c r="D26" s="10"/>
    </row>
    <row r="27" spans="2:4" ht="17.25" customHeight="1">
      <c r="B27" s="25" t="s">
        <v>94</v>
      </c>
      <c r="C27" s="10"/>
      <c r="D27" s="10"/>
    </row>
    <row r="28" spans="2:4" ht="17.25" customHeight="1">
      <c r="B28" s="25" t="s">
        <v>89</v>
      </c>
      <c r="C28" s="10"/>
      <c r="D28" s="10"/>
    </row>
    <row r="29" spans="2:4" ht="17.25" customHeight="1">
      <c r="B29" s="25" t="s">
        <v>90</v>
      </c>
      <c r="C29" s="10"/>
      <c r="D29" s="10"/>
    </row>
    <row r="30" spans="2:4" ht="15">
      <c r="B30" s="447" t="s">
        <v>34</v>
      </c>
      <c r="C30" s="447"/>
      <c r="D30" s="447"/>
    </row>
    <row r="31" spans="2:4" ht="15" customHeight="1">
      <c r="B31" s="446" t="s">
        <v>91</v>
      </c>
      <c r="C31" s="446"/>
      <c r="D31" s="446"/>
    </row>
    <row r="32" spans="1:4" s="41" customFormat="1" ht="15">
      <c r="A32" s="97"/>
      <c r="B32" s="446"/>
      <c r="C32" s="446"/>
      <c r="D32" s="446"/>
    </row>
    <row r="33" spans="2:4" s="195" customFormat="1" ht="15">
      <c r="B33" s="194"/>
      <c r="C33" s="194"/>
      <c r="D33" s="194"/>
    </row>
    <row r="34" spans="1:4" s="41" customFormat="1" ht="15.75">
      <c r="A34" s="97"/>
      <c r="B34" s="471" t="s">
        <v>418</v>
      </c>
      <c r="C34" s="450"/>
      <c r="D34" s="450"/>
    </row>
    <row r="35" spans="2:4" ht="17.25" customHeight="1">
      <c r="B35" s="470" t="s">
        <v>503</v>
      </c>
      <c r="C35" s="460"/>
      <c r="D35" s="460"/>
    </row>
    <row r="36" spans="2:4" ht="17.25" customHeight="1">
      <c r="B36" s="460"/>
      <c r="C36" s="460"/>
      <c r="D36" s="460"/>
    </row>
    <row r="37" spans="2:4" ht="17.25" customHeight="1">
      <c r="B37" s="460"/>
      <c r="C37" s="460"/>
      <c r="D37" s="460"/>
    </row>
    <row r="38" spans="2:4" ht="17.25" customHeight="1">
      <c r="B38" s="461"/>
      <c r="C38" s="462"/>
      <c r="D38" s="463"/>
    </row>
    <row r="39" spans="2:4" s="195" customFormat="1" ht="17.25" customHeight="1">
      <c r="B39" s="464"/>
      <c r="C39" s="465"/>
      <c r="D39" s="466"/>
    </row>
    <row r="40" spans="2:4" s="195" customFormat="1" ht="17.25" customHeight="1">
      <c r="B40" s="464"/>
      <c r="C40" s="465"/>
      <c r="D40" s="466"/>
    </row>
    <row r="41" spans="2:4" ht="17.25" customHeight="1">
      <c r="B41" s="464"/>
      <c r="C41" s="465"/>
      <c r="D41" s="466"/>
    </row>
    <row r="42" spans="2:4" ht="17.25" customHeight="1">
      <c r="B42" s="464"/>
      <c r="C42" s="465"/>
      <c r="D42" s="466"/>
    </row>
    <row r="43" spans="2:4" ht="17.25" customHeight="1">
      <c r="B43" s="467"/>
      <c r="C43" s="468"/>
      <c r="D43" s="469"/>
    </row>
    <row r="44" spans="3:4" ht="15">
      <c r="C44" s="69">
        <f>LEN(B38)</f>
        <v>0</v>
      </c>
      <c r="D44" s="69" t="s">
        <v>334</v>
      </c>
    </row>
    <row r="47" spans="2:4" s="98" customFormat="1" ht="36" customHeight="1">
      <c r="B47" s="460" t="s">
        <v>495</v>
      </c>
      <c r="C47" s="460"/>
      <c r="D47" s="460"/>
    </row>
    <row r="48" s="98" customFormat="1" ht="15"/>
    <row r="49" spans="2:4" s="98" customFormat="1" ht="15.75">
      <c r="B49" s="221" t="s">
        <v>420</v>
      </c>
      <c r="C49" s="221" t="s">
        <v>421</v>
      </c>
      <c r="D49" s="222" t="s">
        <v>422</v>
      </c>
    </row>
    <row r="50" spans="2:4" s="98" customFormat="1" ht="15">
      <c r="B50" s="270" t="s">
        <v>382</v>
      </c>
      <c r="C50" s="193"/>
      <c r="D50" s="199"/>
    </row>
    <row r="51" spans="2:4" ht="15">
      <c r="B51" s="200"/>
      <c r="C51" s="193"/>
      <c r="D51" s="199"/>
    </row>
    <row r="52" spans="2:4" s="195" customFormat="1" ht="15">
      <c r="B52" s="200"/>
      <c r="C52" s="193"/>
      <c r="D52" s="199"/>
    </row>
    <row r="53" spans="2:4" ht="15">
      <c r="B53" s="200"/>
      <c r="C53" s="193"/>
      <c r="D53" s="199"/>
    </row>
    <row r="54" spans="2:4" ht="15">
      <c r="B54" s="200"/>
      <c r="C54" s="193"/>
      <c r="D54" s="199"/>
    </row>
    <row r="55" spans="2:4" ht="15">
      <c r="B55" s="200"/>
      <c r="C55" s="193"/>
      <c r="D55" s="199"/>
    </row>
    <row r="56" spans="2:4" ht="15">
      <c r="B56" s="200"/>
      <c r="C56" s="193"/>
      <c r="D56" s="199"/>
    </row>
    <row r="57" spans="2:4" ht="15">
      <c r="B57" s="200"/>
      <c r="C57" s="193"/>
      <c r="D57" s="199"/>
    </row>
    <row r="58" spans="2:4" ht="15">
      <c r="B58" s="200"/>
      <c r="C58" s="193"/>
      <c r="D58" s="199"/>
    </row>
    <row r="59" spans="2:4" ht="15">
      <c r="B59" s="200"/>
      <c r="C59" s="193"/>
      <c r="D59" s="199"/>
    </row>
    <row r="60" spans="2:4" ht="15">
      <c r="B60" s="200"/>
      <c r="C60" s="193"/>
      <c r="D60" s="199"/>
    </row>
    <row r="61" spans="2:4" ht="15">
      <c r="B61" s="200"/>
      <c r="C61" s="193"/>
      <c r="D61" s="199"/>
    </row>
    <row r="62" spans="2:4" ht="15">
      <c r="B62" s="200"/>
      <c r="C62" s="193"/>
      <c r="D62" s="199"/>
    </row>
    <row r="63" spans="2:4" ht="15">
      <c r="B63" s="200"/>
      <c r="C63" s="193"/>
      <c r="D63" s="199"/>
    </row>
    <row r="64" spans="2:4" ht="15">
      <c r="B64" s="200"/>
      <c r="C64" s="193"/>
      <c r="D64" s="199"/>
    </row>
    <row r="67" ht="18" customHeight="1"/>
    <row r="77" ht="30" customHeight="1"/>
    <row r="83" ht="15" customHeight="1"/>
    <row r="110" ht="15.75" customHeight="1"/>
    <row r="113" ht="25.5" customHeight="1"/>
    <row r="116" ht="26.25" customHeight="1"/>
    <row r="122" ht="33.75" customHeight="1"/>
    <row r="124" ht="33.75" customHeight="1"/>
  </sheetData>
  <sheetProtection/>
  <mergeCells count="14">
    <mergeCell ref="B47:D47"/>
    <mergeCell ref="B5:D5"/>
    <mergeCell ref="B38:D43"/>
    <mergeCell ref="B31:D32"/>
    <mergeCell ref="B35:D37"/>
    <mergeCell ref="B34:D34"/>
    <mergeCell ref="B1:D1"/>
    <mergeCell ref="B2:D2"/>
    <mergeCell ref="B3:D3"/>
    <mergeCell ref="B30:D30"/>
    <mergeCell ref="B7:D9"/>
    <mergeCell ref="B6:D6"/>
    <mergeCell ref="B17:D17"/>
    <mergeCell ref="B10:D15"/>
  </mergeCells>
  <dataValidations count="3">
    <dataValidation type="list" allowBlank="1" showInputMessage="1" showErrorMessage="1" sqref="C50:C64">
      <formula1>INDIRECT(SUBSTITUTE('6Performance Measures'!#REF!," ",""))</formula1>
    </dataValidation>
    <dataValidation type="textLength" operator="lessThanOrEqual" allowBlank="1" showInputMessage="1" showErrorMessage="1" promptTitle="Note:" prompt="Maximum 500 character limit allowed." sqref="B38:D43 B10:D15">
      <formula1>500</formula1>
    </dataValidation>
    <dataValidation type="list" allowBlank="1" showInputMessage="1" showErrorMessage="1" sqref="B50:B64">
      <formula1>Mobility</formula1>
    </dataValidation>
  </dataValidations>
  <printOptions/>
  <pageMargins left="0.45" right="0.45" top="0.5" bottom="0.5" header="0.3" footer="0.3"/>
  <pageSetup horizontalDpi="600" verticalDpi="600" orientation="portrait" scale="89"/>
  <headerFooter alignWithMargins="0">
    <oddFooter>&amp;L&amp;10 5310 FY 2018&amp;R&amp;10&amp;A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6"/>
  <sheetViews>
    <sheetView showGridLines="0" zoomScalePageLayoutView="0" workbookViewId="0" topLeftCell="A1">
      <selection activeCell="A1" sqref="A1:F1"/>
    </sheetView>
  </sheetViews>
  <sheetFormatPr defaultColWidth="11.57421875" defaultRowHeight="15"/>
  <cols>
    <col min="1" max="1" width="4.28125" style="26" customWidth="1"/>
    <col min="2" max="2" width="23.28125" style="26" customWidth="1"/>
    <col min="3" max="3" width="6.7109375" style="26" customWidth="1"/>
    <col min="4" max="4" width="41.28125" style="26" customWidth="1"/>
    <col min="5" max="5" width="9.421875" style="26" customWidth="1"/>
    <col min="6" max="6" width="10.421875" style="26" customWidth="1"/>
    <col min="7" max="182" width="11.421875" style="26" customWidth="1"/>
    <col min="183" max="183" width="6.8515625" style="26" customWidth="1"/>
    <col min="184" max="184" width="21.00390625" style="26" customWidth="1"/>
    <col min="185" max="185" width="5.28125" style="26" customWidth="1"/>
    <col min="186" max="186" width="5.00390625" style="26" customWidth="1"/>
    <col min="187" max="187" width="8.421875" style="26" customWidth="1"/>
    <col min="188" max="188" width="5.00390625" style="26" customWidth="1"/>
    <col min="189" max="189" width="18.140625" style="26" customWidth="1"/>
    <col min="190" max="190" width="20.28125" style="26" customWidth="1"/>
    <col min="191" max="191" width="7.7109375" style="26" customWidth="1"/>
    <col min="192" max="16384" width="11.421875" style="26" customWidth="1"/>
  </cols>
  <sheetData>
    <row r="1" spans="1:6" ht="18">
      <c r="A1" s="366" t="s">
        <v>482</v>
      </c>
      <c r="B1" s="367"/>
      <c r="C1" s="367"/>
      <c r="D1" s="367"/>
      <c r="E1" s="367"/>
      <c r="F1" s="368"/>
    </row>
    <row r="2" spans="1:6" ht="18.75">
      <c r="A2" s="305" t="s">
        <v>490</v>
      </c>
      <c r="B2" s="369"/>
      <c r="C2" s="369"/>
      <c r="D2" s="369"/>
      <c r="E2" s="369"/>
      <c r="F2" s="370"/>
    </row>
    <row r="3" spans="1:6" ht="18">
      <c r="A3" s="371" t="s">
        <v>483</v>
      </c>
      <c r="B3" s="372"/>
      <c r="C3" s="372"/>
      <c r="D3" s="372"/>
      <c r="E3" s="372"/>
      <c r="F3" s="373"/>
    </row>
    <row r="4" spans="1:6" ht="15.75">
      <c r="A4" s="82"/>
      <c r="B4" s="82"/>
      <c r="C4" s="82"/>
      <c r="D4" s="82"/>
      <c r="E4" s="82"/>
      <c r="F4" s="82"/>
    </row>
    <row r="5" spans="1:6" ht="18">
      <c r="A5" s="292" t="s">
        <v>200</v>
      </c>
      <c r="B5" s="293"/>
      <c r="C5" s="293"/>
      <c r="D5" s="293"/>
      <c r="E5" s="293"/>
      <c r="F5" s="294"/>
    </row>
    <row r="6" spans="1:6" s="81" customFormat="1" ht="15.75">
      <c r="A6" s="84"/>
      <c r="B6" s="84"/>
      <c r="C6" s="84"/>
      <c r="D6" s="84"/>
      <c r="E6" s="84"/>
      <c r="F6" s="84"/>
    </row>
    <row r="7" spans="1:6" s="81" customFormat="1" ht="15.75">
      <c r="A7" s="80" t="s">
        <v>186</v>
      </c>
      <c r="B7" s="78"/>
      <c r="C7" s="472"/>
      <c r="D7" s="472"/>
      <c r="E7" s="472"/>
      <c r="F7" s="79"/>
    </row>
    <row r="8" spans="4:6" s="81" customFormat="1" ht="15.75">
      <c r="D8" s="85"/>
      <c r="E8" s="86"/>
      <c r="F8" s="87"/>
    </row>
    <row r="9" spans="1:5" s="81" customFormat="1" ht="15.75">
      <c r="A9" s="93" t="s">
        <v>177</v>
      </c>
      <c r="B9" s="88"/>
      <c r="C9" s="89"/>
      <c r="D9" s="90"/>
      <c r="E9" s="83"/>
    </row>
    <row r="10" spans="1:6" s="94" customFormat="1" ht="15">
      <c r="A10" s="474" t="s">
        <v>201</v>
      </c>
      <c r="B10" s="474"/>
      <c r="C10" s="474"/>
      <c r="D10" s="474"/>
      <c r="E10" s="473"/>
      <c r="F10" s="473"/>
    </row>
    <row r="11" spans="1:6" s="94" customFormat="1" ht="15">
      <c r="A11" s="474"/>
      <c r="B11" s="474"/>
      <c r="C11" s="474"/>
      <c r="D11" s="474"/>
      <c r="E11" s="473"/>
      <c r="F11" s="473"/>
    </row>
    <row r="12" spans="1:6" s="94" customFormat="1" ht="15">
      <c r="A12" s="474" t="s">
        <v>240</v>
      </c>
      <c r="B12" s="474"/>
      <c r="C12" s="474"/>
      <c r="D12" s="474"/>
      <c r="E12" s="473"/>
      <c r="F12" s="473"/>
    </row>
    <row r="13" spans="1:6" s="94" customFormat="1" ht="15">
      <c r="A13" s="474"/>
      <c r="B13" s="474"/>
      <c r="C13" s="474"/>
      <c r="D13" s="474"/>
      <c r="E13" s="473"/>
      <c r="F13" s="473"/>
    </row>
    <row r="14" spans="1:6" s="94" customFormat="1" ht="15.75" customHeight="1">
      <c r="A14" s="484" t="s">
        <v>241</v>
      </c>
      <c r="B14" s="484"/>
      <c r="C14" s="484"/>
      <c r="D14" s="484"/>
      <c r="E14" s="484"/>
      <c r="F14" s="484"/>
    </row>
    <row r="15" spans="1:6" s="94" customFormat="1" ht="13.5">
      <c r="A15" s="476"/>
      <c r="B15" s="477"/>
      <c r="C15" s="477"/>
      <c r="D15" s="477"/>
      <c r="E15" s="477"/>
      <c r="F15" s="478"/>
    </row>
    <row r="16" spans="1:6" s="94" customFormat="1" ht="13.5">
      <c r="A16" s="479"/>
      <c r="B16" s="474"/>
      <c r="C16" s="474"/>
      <c r="D16" s="474"/>
      <c r="E16" s="474"/>
      <c r="F16" s="480"/>
    </row>
    <row r="17" spans="1:6" s="94" customFormat="1" ht="13.5">
      <c r="A17" s="479"/>
      <c r="B17" s="474"/>
      <c r="C17" s="474"/>
      <c r="D17" s="474"/>
      <c r="E17" s="474"/>
      <c r="F17" s="480"/>
    </row>
    <row r="18" spans="1:6" s="94" customFormat="1" ht="13.5">
      <c r="A18" s="479"/>
      <c r="B18" s="474"/>
      <c r="C18" s="474"/>
      <c r="D18" s="474"/>
      <c r="E18" s="474"/>
      <c r="F18" s="480"/>
    </row>
    <row r="19" spans="1:6" s="94" customFormat="1" ht="13.5">
      <c r="A19" s="481"/>
      <c r="B19" s="482"/>
      <c r="C19" s="482"/>
      <c r="D19" s="482"/>
      <c r="E19" s="482"/>
      <c r="F19" s="483"/>
    </row>
    <row r="20" spans="1:6" s="94" customFormat="1" ht="15">
      <c r="A20" s="100"/>
      <c r="B20" s="100"/>
      <c r="C20" s="100"/>
      <c r="D20" s="69">
        <f>LEN(A15)</f>
        <v>0</v>
      </c>
      <c r="E20" s="69" t="s">
        <v>182</v>
      </c>
      <c r="F20" s="100"/>
    </row>
    <row r="21" spans="1:6" s="94" customFormat="1" ht="15">
      <c r="A21" s="474" t="s">
        <v>489</v>
      </c>
      <c r="B21" s="474"/>
      <c r="C21" s="474"/>
      <c r="D21" s="474"/>
      <c r="E21" s="475"/>
      <c r="F21" s="473"/>
    </row>
    <row r="22" spans="1:6" s="96" customFormat="1" ht="12.75" customHeight="1">
      <c r="A22" s="474"/>
      <c r="B22" s="474"/>
      <c r="C22" s="474"/>
      <c r="D22" s="474"/>
      <c r="E22" s="475"/>
      <c r="F22" s="473"/>
    </row>
    <row r="23" spans="1:6" s="96" customFormat="1" ht="17.25" customHeight="1">
      <c r="A23" s="474"/>
      <c r="B23" s="474"/>
      <c r="C23" s="474"/>
      <c r="D23" s="474"/>
      <c r="E23" s="475"/>
      <c r="F23" s="473"/>
    </row>
    <row r="24" spans="1:6" s="96" customFormat="1" ht="15">
      <c r="A24" s="485" t="s">
        <v>504</v>
      </c>
      <c r="B24" s="485"/>
      <c r="C24" s="485"/>
      <c r="D24" s="485"/>
      <c r="F24" s="99"/>
    </row>
    <row r="25" spans="1:6" s="94" customFormat="1" ht="15">
      <c r="A25" s="486" t="s">
        <v>202</v>
      </c>
      <c r="B25" s="486"/>
      <c r="C25" s="486"/>
      <c r="D25" s="486"/>
      <c r="E25" s="99"/>
      <c r="F25" s="95"/>
    </row>
    <row r="26" spans="1:6" s="94" customFormat="1" ht="15">
      <c r="A26" s="486" t="s">
        <v>203</v>
      </c>
      <c r="B26" s="486"/>
      <c r="C26" s="486"/>
      <c r="D26" s="486"/>
      <c r="E26" s="99"/>
      <c r="F26" s="99"/>
    </row>
    <row r="27" spans="1:6" s="94" customFormat="1" ht="35.25" customHeight="1">
      <c r="A27" s="486" t="s">
        <v>204</v>
      </c>
      <c r="B27" s="486"/>
      <c r="C27" s="486"/>
      <c r="D27" s="486"/>
      <c r="E27" s="95"/>
      <c r="F27" s="95"/>
    </row>
    <row r="28" spans="1:6" s="94" customFormat="1" ht="15">
      <c r="A28" s="486" t="s">
        <v>205</v>
      </c>
      <c r="B28" s="486"/>
      <c r="C28" s="486"/>
      <c r="D28" s="486"/>
      <c r="E28" s="99"/>
      <c r="F28" s="95"/>
    </row>
    <row r="29" spans="1:6" s="94" customFormat="1" ht="15">
      <c r="A29" s="485" t="s">
        <v>464</v>
      </c>
      <c r="B29" s="485"/>
      <c r="C29" s="485"/>
      <c r="D29" s="485"/>
      <c r="E29" s="485"/>
      <c r="F29" s="485"/>
    </row>
    <row r="30" spans="1:6" s="94" customFormat="1" ht="13.5">
      <c r="A30" s="487"/>
      <c r="B30" s="488"/>
      <c r="C30" s="488"/>
      <c r="D30" s="488"/>
      <c r="E30" s="488"/>
      <c r="F30" s="489"/>
    </row>
    <row r="31" spans="1:6" s="94" customFormat="1" ht="16.5" customHeight="1">
      <c r="A31" s="490"/>
      <c r="B31" s="475"/>
      <c r="C31" s="475"/>
      <c r="D31" s="475"/>
      <c r="E31" s="475"/>
      <c r="F31" s="491"/>
    </row>
    <row r="32" spans="1:6" s="94" customFormat="1" ht="16.5" customHeight="1">
      <c r="A32" s="490"/>
      <c r="B32" s="475"/>
      <c r="C32" s="475"/>
      <c r="D32" s="475"/>
      <c r="E32" s="475"/>
      <c r="F32" s="491"/>
    </row>
    <row r="33" spans="1:6" s="94" customFormat="1" ht="13.5">
      <c r="A33" s="490"/>
      <c r="B33" s="475"/>
      <c r="C33" s="475"/>
      <c r="D33" s="475"/>
      <c r="E33" s="475"/>
      <c r="F33" s="491"/>
    </row>
    <row r="34" spans="1:6" s="94" customFormat="1" ht="13.5">
      <c r="A34" s="490"/>
      <c r="B34" s="475"/>
      <c r="C34" s="475"/>
      <c r="D34" s="475"/>
      <c r="E34" s="475"/>
      <c r="F34" s="491"/>
    </row>
    <row r="35" spans="1:6" s="94" customFormat="1" ht="13.5">
      <c r="A35" s="492"/>
      <c r="B35" s="493"/>
      <c r="C35" s="493"/>
      <c r="D35" s="493"/>
      <c r="E35" s="493"/>
      <c r="F35" s="494"/>
    </row>
    <row r="36" spans="1:6" s="94" customFormat="1" ht="15">
      <c r="A36" s="103"/>
      <c r="B36" s="103"/>
      <c r="C36" s="103"/>
      <c r="D36" s="69">
        <f>LEN(A30)</f>
        <v>0</v>
      </c>
      <c r="E36" s="69" t="s">
        <v>182</v>
      </c>
      <c r="F36" s="95"/>
    </row>
    <row r="37" spans="1:6" s="94" customFormat="1" ht="35.25" customHeight="1">
      <c r="A37" s="474" t="s">
        <v>465</v>
      </c>
      <c r="B37" s="474"/>
      <c r="C37" s="474"/>
      <c r="D37" s="474"/>
      <c r="E37" s="99"/>
      <c r="F37" s="95"/>
    </row>
    <row r="38" spans="1:6" s="94" customFormat="1" ht="30.75" customHeight="1">
      <c r="A38" s="485" t="s">
        <v>468</v>
      </c>
      <c r="B38" s="485"/>
      <c r="C38" s="485"/>
      <c r="D38" s="485"/>
      <c r="E38" s="485"/>
      <c r="F38" s="485"/>
    </row>
    <row r="39" spans="1:6" s="94" customFormat="1" ht="13.5">
      <c r="A39" s="487"/>
      <c r="B39" s="488"/>
      <c r="C39" s="488"/>
      <c r="D39" s="488"/>
      <c r="E39" s="488"/>
      <c r="F39" s="489"/>
    </row>
    <row r="40" spans="1:6" s="94" customFormat="1" ht="16.5" customHeight="1">
      <c r="A40" s="490"/>
      <c r="B40" s="475"/>
      <c r="C40" s="475"/>
      <c r="D40" s="475"/>
      <c r="E40" s="475"/>
      <c r="F40" s="491"/>
    </row>
    <row r="41" spans="1:6" s="94" customFormat="1" ht="16.5" customHeight="1">
      <c r="A41" s="490"/>
      <c r="B41" s="475"/>
      <c r="C41" s="475"/>
      <c r="D41" s="475"/>
      <c r="E41" s="475"/>
      <c r="F41" s="491"/>
    </row>
    <row r="42" spans="1:6" s="94" customFormat="1" ht="13.5">
      <c r="A42" s="490"/>
      <c r="B42" s="475"/>
      <c r="C42" s="475"/>
      <c r="D42" s="475"/>
      <c r="E42" s="475"/>
      <c r="F42" s="491"/>
    </row>
    <row r="43" spans="1:6" s="94" customFormat="1" ht="13.5">
      <c r="A43" s="490"/>
      <c r="B43" s="475"/>
      <c r="C43" s="475"/>
      <c r="D43" s="475"/>
      <c r="E43" s="475"/>
      <c r="F43" s="491"/>
    </row>
    <row r="44" spans="1:6" s="94" customFormat="1" ht="13.5">
      <c r="A44" s="492"/>
      <c r="B44" s="493"/>
      <c r="C44" s="493"/>
      <c r="D44" s="493"/>
      <c r="E44" s="493"/>
      <c r="F44" s="494"/>
    </row>
    <row r="45" spans="4:6" s="94" customFormat="1" ht="13.5">
      <c r="D45" s="69">
        <f>LEN(A39)</f>
        <v>0</v>
      </c>
      <c r="E45" s="69" t="s">
        <v>182</v>
      </c>
      <c r="F45" s="95"/>
    </row>
    <row r="46" spans="5:6" s="94" customFormat="1" ht="16.5" customHeight="1">
      <c r="E46" s="95"/>
      <c r="F46" s="95"/>
    </row>
  </sheetData>
  <sheetProtection/>
  <mergeCells count="26">
    <mergeCell ref="A24:D24"/>
    <mergeCell ref="A27:D27"/>
    <mergeCell ref="A39:F44"/>
    <mergeCell ref="A37:D37"/>
    <mergeCell ref="A28:D28"/>
    <mergeCell ref="A29:F29"/>
    <mergeCell ref="A30:F35"/>
    <mergeCell ref="A38:F38"/>
    <mergeCell ref="A25:D25"/>
    <mergeCell ref="A26:D26"/>
    <mergeCell ref="E21:E23"/>
    <mergeCell ref="F21:F23"/>
    <mergeCell ref="A15:F19"/>
    <mergeCell ref="A10:D11"/>
    <mergeCell ref="A21:D23"/>
    <mergeCell ref="A14:F14"/>
    <mergeCell ref="A1:F1"/>
    <mergeCell ref="A2:F2"/>
    <mergeCell ref="A3:F3"/>
    <mergeCell ref="A5:F5"/>
    <mergeCell ref="C7:E7"/>
    <mergeCell ref="E12:E13"/>
    <mergeCell ref="F12:F13"/>
    <mergeCell ref="A12:D13"/>
    <mergeCell ref="E10:E11"/>
    <mergeCell ref="F10:F11"/>
  </mergeCells>
  <dataValidations count="1">
    <dataValidation type="textLength" operator="lessThanOrEqual" allowBlank="1" showInputMessage="1" showErrorMessage="1" promptTitle="Note:" prompt="Maximum 250 character limit allowed." sqref="A15:F19 A30:F35 A39:F44">
      <formula1>250</formula1>
    </dataValidation>
  </dataValidations>
  <printOptions/>
  <pageMargins left="0.5" right="0.5" top="0.5" bottom="0.5" header="0.3" footer="0.3"/>
  <pageSetup fitToHeight="1" fitToWidth="1" horizontalDpi="600" verticalDpi="600" orientation="portrait" scale="98"/>
  <headerFooter alignWithMargins="0">
    <oddFooter>&amp;L&amp;10 5310 FY 2018&amp;R&amp;A</oddFooter>
  </headerFooter>
  <legacyDrawing r:id="rId1"/>
</worksheet>
</file>

<file path=xl/worksheets/sheet12.xml><?xml version="1.0" encoding="utf-8"?>
<worksheet xmlns="http://schemas.openxmlformats.org/spreadsheetml/2006/main" xmlns:r="http://schemas.openxmlformats.org/officeDocument/2006/relationships">
  <dimension ref="A1:J52"/>
  <sheetViews>
    <sheetView showGridLines="0" zoomScalePageLayoutView="0" workbookViewId="0" topLeftCell="A13">
      <selection activeCell="A18" sqref="A18:J20"/>
    </sheetView>
  </sheetViews>
  <sheetFormatPr defaultColWidth="8.8515625" defaultRowHeight="15"/>
  <cols>
    <col min="1" max="9" width="8.8515625" style="26" customWidth="1"/>
    <col min="10" max="10" width="25.00390625" style="26" customWidth="1"/>
    <col min="11" max="16384" width="8.8515625" style="26" customWidth="1"/>
  </cols>
  <sheetData>
    <row r="1" spans="1:10" ht="18">
      <c r="A1" s="366" t="s">
        <v>482</v>
      </c>
      <c r="B1" s="367"/>
      <c r="C1" s="367"/>
      <c r="D1" s="367"/>
      <c r="E1" s="367"/>
      <c r="F1" s="367"/>
      <c r="G1" s="367"/>
      <c r="H1" s="367"/>
      <c r="I1" s="367"/>
      <c r="J1" s="368"/>
    </row>
    <row r="2" spans="1:10" ht="18">
      <c r="A2" s="302" t="s">
        <v>28</v>
      </c>
      <c r="B2" s="431"/>
      <c r="C2" s="431"/>
      <c r="D2" s="431"/>
      <c r="E2" s="431"/>
      <c r="F2" s="431"/>
      <c r="G2" s="431"/>
      <c r="H2" s="431"/>
      <c r="I2" s="431"/>
      <c r="J2" s="441"/>
    </row>
    <row r="3" spans="1:10" ht="18">
      <c r="A3" s="371" t="s">
        <v>483</v>
      </c>
      <c r="B3" s="372"/>
      <c r="C3" s="372"/>
      <c r="D3" s="372"/>
      <c r="E3" s="372"/>
      <c r="F3" s="372"/>
      <c r="G3" s="372"/>
      <c r="H3" s="372"/>
      <c r="I3" s="372"/>
      <c r="J3" s="373"/>
    </row>
    <row r="4" spans="1:10" ht="15.75">
      <c r="A4" s="8"/>
      <c r="B4" s="122"/>
      <c r="C4" s="122"/>
      <c r="D4" s="122"/>
      <c r="E4" s="122"/>
      <c r="F4" s="122"/>
      <c r="G4" s="122"/>
      <c r="H4" s="122"/>
      <c r="I4" s="122"/>
      <c r="J4" s="122"/>
    </row>
    <row r="5" spans="1:10" ht="18">
      <c r="A5" s="292" t="s">
        <v>469</v>
      </c>
      <c r="B5" s="293"/>
      <c r="C5" s="293"/>
      <c r="D5" s="293"/>
      <c r="E5" s="293"/>
      <c r="F5" s="293"/>
      <c r="G5" s="293"/>
      <c r="H5" s="293"/>
      <c r="I5" s="293"/>
      <c r="J5" s="294"/>
    </row>
    <row r="6" spans="1:10" ht="13.5">
      <c r="A6" s="39"/>
      <c r="B6" s="39"/>
      <c r="C6" s="39"/>
      <c r="D6" s="39"/>
      <c r="E6" s="39"/>
      <c r="F6" s="39"/>
      <c r="G6" s="39"/>
      <c r="H6" s="39"/>
      <c r="I6" s="39"/>
      <c r="J6" s="39"/>
    </row>
    <row r="7" spans="1:10" ht="15.75">
      <c r="A7" s="497" t="s">
        <v>283</v>
      </c>
      <c r="B7" s="497"/>
      <c r="C7" s="497"/>
      <c r="D7" s="497"/>
      <c r="E7" s="497"/>
      <c r="F7" s="497"/>
      <c r="G7" s="497"/>
      <c r="H7" s="497"/>
      <c r="I7" s="497"/>
      <c r="J7" s="497"/>
    </row>
    <row r="8" spans="1:10" ht="15.75">
      <c r="A8" s="495" t="s">
        <v>284</v>
      </c>
      <c r="B8" s="495"/>
      <c r="C8" s="495"/>
      <c r="D8" s="495"/>
      <c r="E8" s="495"/>
      <c r="F8" s="495"/>
      <c r="G8" s="495"/>
      <c r="H8" s="495"/>
      <c r="I8" s="495"/>
      <c r="J8" s="495"/>
    </row>
    <row r="9" spans="1:10" ht="15.75">
      <c r="A9" s="495" t="s">
        <v>285</v>
      </c>
      <c r="B9" s="495"/>
      <c r="C9" s="495"/>
      <c r="D9" s="495"/>
      <c r="E9" s="495"/>
      <c r="F9" s="495"/>
      <c r="G9" s="495"/>
      <c r="H9" s="495"/>
      <c r="I9" s="495"/>
      <c r="J9" s="495"/>
    </row>
    <row r="10" spans="1:10" ht="15.75">
      <c r="A10" s="495" t="s">
        <v>286</v>
      </c>
      <c r="B10" s="495"/>
      <c r="C10" s="495"/>
      <c r="D10" s="495"/>
      <c r="E10" s="495"/>
      <c r="F10" s="495"/>
      <c r="G10" s="495"/>
      <c r="H10" s="495"/>
      <c r="I10" s="495"/>
      <c r="J10" s="495"/>
    </row>
    <row r="11" spans="1:10" ht="15">
      <c r="A11" s="39"/>
      <c r="B11" s="39"/>
      <c r="C11" s="39"/>
      <c r="D11" s="39"/>
      <c r="E11" s="39"/>
      <c r="F11" s="39"/>
      <c r="G11" s="39"/>
      <c r="H11" s="39"/>
      <c r="I11" s="39"/>
      <c r="J11" s="39"/>
    </row>
    <row r="12" spans="1:10" ht="15.75">
      <c r="A12" s="496" t="s">
        <v>287</v>
      </c>
      <c r="B12" s="496"/>
      <c r="C12" s="496"/>
      <c r="D12" s="496"/>
      <c r="E12" s="496"/>
      <c r="F12" s="496"/>
      <c r="G12" s="496"/>
      <c r="H12" s="496"/>
      <c r="I12" s="496"/>
      <c r="J12" s="496"/>
    </row>
    <row r="13" spans="1:10" ht="15.75">
      <c r="A13" s="498" t="s">
        <v>288</v>
      </c>
      <c r="B13" s="498"/>
      <c r="C13" s="498"/>
      <c r="D13" s="498"/>
      <c r="E13" s="498"/>
      <c r="F13" s="498"/>
      <c r="G13" s="498"/>
      <c r="H13" s="498"/>
      <c r="I13" s="498"/>
      <c r="J13" s="498"/>
    </row>
    <row r="14" spans="1:10" ht="15">
      <c r="A14" s="499" t="s">
        <v>289</v>
      </c>
      <c r="B14" s="499"/>
      <c r="C14" s="499"/>
      <c r="D14" s="499"/>
      <c r="E14" s="499"/>
      <c r="F14" s="499"/>
      <c r="G14" s="499"/>
      <c r="H14" s="499"/>
      <c r="I14" s="499"/>
      <c r="J14" s="499"/>
    </row>
    <row r="15" spans="1:10" ht="15">
      <c r="A15" s="499"/>
      <c r="B15" s="499"/>
      <c r="C15" s="499"/>
      <c r="D15" s="499"/>
      <c r="E15" s="499"/>
      <c r="F15" s="499"/>
      <c r="G15" s="499"/>
      <c r="H15" s="499"/>
      <c r="I15" s="499"/>
      <c r="J15" s="499"/>
    </row>
    <row r="16" spans="1:10" ht="15.75">
      <c r="A16" s="499" t="s">
        <v>290</v>
      </c>
      <c r="B16" s="499"/>
      <c r="C16" s="499"/>
      <c r="D16" s="499"/>
      <c r="E16" s="499"/>
      <c r="F16" s="499"/>
      <c r="G16" s="499"/>
      <c r="H16" s="499"/>
      <c r="I16" s="499"/>
      <c r="J16" s="499"/>
    </row>
    <row r="17" spans="1:10" ht="15.75">
      <c r="A17" s="262"/>
      <c r="B17" s="262"/>
      <c r="C17" s="262"/>
      <c r="D17" s="262"/>
      <c r="E17" s="262"/>
      <c r="F17" s="262"/>
      <c r="G17" s="262"/>
      <c r="H17" s="262"/>
      <c r="I17" s="262"/>
      <c r="J17" s="262"/>
    </row>
    <row r="18" spans="1:10" ht="13.5">
      <c r="A18" s="497" t="s">
        <v>572</v>
      </c>
      <c r="B18" s="497"/>
      <c r="C18" s="497"/>
      <c r="D18" s="497"/>
      <c r="E18" s="497"/>
      <c r="F18" s="497"/>
      <c r="G18" s="497"/>
      <c r="H18" s="497"/>
      <c r="I18" s="497"/>
      <c r="J18" s="497"/>
    </row>
    <row r="19" spans="1:10" ht="13.5">
      <c r="A19" s="497"/>
      <c r="B19" s="497"/>
      <c r="C19" s="497"/>
      <c r="D19" s="497"/>
      <c r="E19" s="497"/>
      <c r="F19" s="497"/>
      <c r="G19" s="497"/>
      <c r="H19" s="497"/>
      <c r="I19" s="497"/>
      <c r="J19" s="497"/>
    </row>
    <row r="20" spans="1:10" ht="70.5" customHeight="1">
      <c r="A20" s="502"/>
      <c r="B20" s="502"/>
      <c r="C20" s="502"/>
      <c r="D20" s="502"/>
      <c r="E20" s="502"/>
      <c r="F20" s="502"/>
      <c r="G20" s="502"/>
      <c r="H20" s="502"/>
      <c r="I20" s="502"/>
      <c r="J20" s="502"/>
    </row>
    <row r="21" spans="1:10" ht="13.5">
      <c r="A21" s="503"/>
      <c r="B21" s="504"/>
      <c r="C21" s="504"/>
      <c r="D21" s="504"/>
      <c r="E21" s="504"/>
      <c r="F21" s="504"/>
      <c r="G21" s="504"/>
      <c r="H21" s="504"/>
      <c r="I21" s="504"/>
      <c r="J21" s="505"/>
    </row>
    <row r="22" spans="1:10" ht="13.5">
      <c r="A22" s="506"/>
      <c r="B22" s="507"/>
      <c r="C22" s="507"/>
      <c r="D22" s="507"/>
      <c r="E22" s="507"/>
      <c r="F22" s="507"/>
      <c r="G22" s="507"/>
      <c r="H22" s="507"/>
      <c r="I22" s="507"/>
      <c r="J22" s="508"/>
    </row>
    <row r="23" spans="1:10" ht="13.5">
      <c r="A23" s="506"/>
      <c r="B23" s="507"/>
      <c r="C23" s="507"/>
      <c r="D23" s="507"/>
      <c r="E23" s="507"/>
      <c r="F23" s="507"/>
      <c r="G23" s="507"/>
      <c r="H23" s="507"/>
      <c r="I23" s="507"/>
      <c r="J23" s="508"/>
    </row>
    <row r="24" spans="1:10" ht="13.5">
      <c r="A24" s="506"/>
      <c r="B24" s="507"/>
      <c r="C24" s="507"/>
      <c r="D24" s="507"/>
      <c r="E24" s="507"/>
      <c r="F24" s="507"/>
      <c r="G24" s="507"/>
      <c r="H24" s="507"/>
      <c r="I24" s="507"/>
      <c r="J24" s="508"/>
    </row>
    <row r="25" spans="1:10" ht="13.5">
      <c r="A25" s="506"/>
      <c r="B25" s="507"/>
      <c r="C25" s="507"/>
      <c r="D25" s="507"/>
      <c r="E25" s="507"/>
      <c r="F25" s="507"/>
      <c r="G25" s="507"/>
      <c r="H25" s="507"/>
      <c r="I25" s="507"/>
      <c r="J25" s="508"/>
    </row>
    <row r="26" spans="1:10" ht="13.5">
      <c r="A26" s="506"/>
      <c r="B26" s="507"/>
      <c r="C26" s="507"/>
      <c r="D26" s="507"/>
      <c r="E26" s="507"/>
      <c r="F26" s="507"/>
      <c r="G26" s="507"/>
      <c r="H26" s="507"/>
      <c r="I26" s="507"/>
      <c r="J26" s="508"/>
    </row>
    <row r="27" spans="1:10" ht="13.5">
      <c r="A27" s="506"/>
      <c r="B27" s="507"/>
      <c r="C27" s="507"/>
      <c r="D27" s="507"/>
      <c r="E27" s="507"/>
      <c r="F27" s="507"/>
      <c r="G27" s="507"/>
      <c r="H27" s="507"/>
      <c r="I27" s="507"/>
      <c r="J27" s="508"/>
    </row>
    <row r="28" spans="1:10" ht="13.5">
      <c r="A28" s="506"/>
      <c r="B28" s="507"/>
      <c r="C28" s="507"/>
      <c r="D28" s="507"/>
      <c r="E28" s="507"/>
      <c r="F28" s="507"/>
      <c r="G28" s="507"/>
      <c r="H28" s="507"/>
      <c r="I28" s="507"/>
      <c r="J28" s="508"/>
    </row>
    <row r="29" spans="1:10" ht="13.5">
      <c r="A29" s="509"/>
      <c r="B29" s="510"/>
      <c r="C29" s="510"/>
      <c r="D29" s="510"/>
      <c r="E29" s="510"/>
      <c r="F29" s="510"/>
      <c r="G29" s="510"/>
      <c r="H29" s="510"/>
      <c r="I29" s="510"/>
      <c r="J29" s="511"/>
    </row>
    <row r="30" spans="1:10" ht="15.75">
      <c r="A30" s="263"/>
      <c r="B30" s="263"/>
      <c r="C30" s="263"/>
      <c r="D30" s="263"/>
      <c r="E30" s="263"/>
      <c r="F30" s="263"/>
      <c r="G30" s="263"/>
      <c r="H30" s="69">
        <f>LEN(A26)</f>
        <v>0</v>
      </c>
      <c r="I30" s="69" t="s">
        <v>291</v>
      </c>
      <c r="J30" s="263"/>
    </row>
    <row r="31" spans="1:10" ht="13.5">
      <c r="A31" s="39"/>
      <c r="B31" s="39"/>
      <c r="C31" s="39"/>
      <c r="D31" s="39"/>
      <c r="E31" s="39"/>
      <c r="F31" s="39"/>
      <c r="G31" s="39"/>
      <c r="H31" s="39"/>
      <c r="I31" s="39"/>
      <c r="J31" s="39"/>
    </row>
    <row r="32" spans="1:10" ht="15.75">
      <c r="A32" s="512" t="s">
        <v>292</v>
      </c>
      <c r="B32" s="512"/>
      <c r="C32" s="512"/>
      <c r="D32" s="512"/>
      <c r="E32" s="512"/>
      <c r="F32" s="512"/>
      <c r="G32" s="512"/>
      <c r="H32" s="512"/>
      <c r="I32" s="512"/>
      <c r="J32" s="512"/>
    </row>
    <row r="33" spans="1:10" ht="13.5">
      <c r="A33" s="513"/>
      <c r="B33" s="514"/>
      <c r="C33" s="514"/>
      <c r="D33" s="514"/>
      <c r="E33" s="514"/>
      <c r="F33" s="514"/>
      <c r="G33" s="514"/>
      <c r="H33" s="514"/>
      <c r="I33" s="514"/>
      <c r="J33" s="515"/>
    </row>
    <row r="34" spans="1:10" ht="13.5">
      <c r="A34" s="516"/>
      <c r="B34" s="517"/>
      <c r="C34" s="517"/>
      <c r="D34" s="517"/>
      <c r="E34" s="517"/>
      <c r="F34" s="517"/>
      <c r="G34" s="517"/>
      <c r="H34" s="517"/>
      <c r="I34" s="517"/>
      <c r="J34" s="518"/>
    </row>
    <row r="35" spans="1:10" ht="13.5">
      <c r="A35" s="516"/>
      <c r="B35" s="517"/>
      <c r="C35" s="517"/>
      <c r="D35" s="517"/>
      <c r="E35" s="517"/>
      <c r="F35" s="517"/>
      <c r="G35" s="517"/>
      <c r="H35" s="517"/>
      <c r="I35" s="517"/>
      <c r="J35" s="518"/>
    </row>
    <row r="36" spans="1:10" ht="13.5">
      <c r="A36" s="516"/>
      <c r="B36" s="517"/>
      <c r="C36" s="517"/>
      <c r="D36" s="517"/>
      <c r="E36" s="517"/>
      <c r="F36" s="517"/>
      <c r="G36" s="517"/>
      <c r="H36" s="517"/>
      <c r="I36" s="517"/>
      <c r="J36" s="518"/>
    </row>
    <row r="37" spans="1:10" ht="13.5">
      <c r="A37" s="516"/>
      <c r="B37" s="517"/>
      <c r="C37" s="517"/>
      <c r="D37" s="517"/>
      <c r="E37" s="517"/>
      <c r="F37" s="517"/>
      <c r="G37" s="517"/>
      <c r="H37" s="517"/>
      <c r="I37" s="517"/>
      <c r="J37" s="518"/>
    </row>
    <row r="38" spans="1:10" ht="13.5">
      <c r="A38" s="519"/>
      <c r="B38" s="520"/>
      <c r="C38" s="520"/>
      <c r="D38" s="520"/>
      <c r="E38" s="520"/>
      <c r="F38" s="520"/>
      <c r="G38" s="520"/>
      <c r="H38" s="520"/>
      <c r="I38" s="520"/>
      <c r="J38" s="521"/>
    </row>
    <row r="39" spans="1:10" ht="13.5">
      <c r="A39" s="264"/>
      <c r="B39" s="264"/>
      <c r="C39" s="264"/>
      <c r="D39" s="264"/>
      <c r="E39" s="264"/>
      <c r="F39" s="264"/>
      <c r="G39" s="39"/>
      <c r="H39" s="69">
        <f>LEN(A33)</f>
        <v>0</v>
      </c>
      <c r="I39" s="69" t="s">
        <v>182</v>
      </c>
      <c r="J39" s="264"/>
    </row>
    <row r="40" spans="1:10" ht="15" customHeight="1">
      <c r="A40" s="522" t="s">
        <v>293</v>
      </c>
      <c r="B40" s="523"/>
      <c r="C40" s="523"/>
      <c r="D40" s="523"/>
      <c r="E40" s="523"/>
      <c r="F40" s="523"/>
      <c r="G40" s="523"/>
      <c r="H40" s="523"/>
      <c r="I40" s="523"/>
      <c r="J40" s="523"/>
    </row>
    <row r="41" spans="1:10" ht="13.5">
      <c r="A41" s="524"/>
      <c r="B41" s="524"/>
      <c r="C41" s="524"/>
      <c r="D41" s="524"/>
      <c r="E41" s="524"/>
      <c r="F41" s="524"/>
      <c r="G41" s="524"/>
      <c r="H41" s="524"/>
      <c r="I41" s="524"/>
      <c r="J41" s="524"/>
    </row>
    <row r="42" spans="1:10" ht="13.5">
      <c r="A42" s="126"/>
      <c r="B42" s="513"/>
      <c r="C42" s="514"/>
      <c r="D42" s="514"/>
      <c r="E42" s="514"/>
      <c r="F42" s="514"/>
      <c r="G42" s="514"/>
      <c r="H42" s="514"/>
      <c r="I42" s="515"/>
      <c r="J42" s="126"/>
    </row>
    <row r="43" spans="1:10" ht="13.5">
      <c r="A43" s="126"/>
      <c r="B43" s="516"/>
      <c r="C43" s="517"/>
      <c r="D43" s="517"/>
      <c r="E43" s="517"/>
      <c r="F43" s="517"/>
      <c r="G43" s="517"/>
      <c r="H43" s="517"/>
      <c r="I43" s="518"/>
      <c r="J43" s="126"/>
    </row>
    <row r="44" spans="1:10" ht="13.5">
      <c r="A44" s="126"/>
      <c r="B44" s="516"/>
      <c r="C44" s="517"/>
      <c r="D44" s="517"/>
      <c r="E44" s="517"/>
      <c r="F44" s="517"/>
      <c r="G44" s="517"/>
      <c r="H44" s="517"/>
      <c r="I44" s="518"/>
      <c r="J44" s="126"/>
    </row>
    <row r="45" spans="1:10" ht="13.5">
      <c r="A45" s="126"/>
      <c r="B45" s="516"/>
      <c r="C45" s="517"/>
      <c r="D45" s="517"/>
      <c r="E45" s="517"/>
      <c r="F45" s="517"/>
      <c r="G45" s="517"/>
      <c r="H45" s="517"/>
      <c r="I45" s="518"/>
      <c r="J45" s="126"/>
    </row>
    <row r="46" spans="1:10" ht="13.5">
      <c r="A46" s="126"/>
      <c r="B46" s="516"/>
      <c r="C46" s="517"/>
      <c r="D46" s="517"/>
      <c r="E46" s="517"/>
      <c r="F46" s="517"/>
      <c r="G46" s="517"/>
      <c r="H46" s="517"/>
      <c r="I46" s="518"/>
      <c r="J46" s="126"/>
    </row>
    <row r="47" spans="1:10" ht="13.5">
      <c r="A47" s="126"/>
      <c r="B47" s="519"/>
      <c r="C47" s="520"/>
      <c r="D47" s="520"/>
      <c r="E47" s="520"/>
      <c r="F47" s="520"/>
      <c r="G47" s="520"/>
      <c r="H47" s="520"/>
      <c r="I47" s="521"/>
      <c r="J47" s="126"/>
    </row>
    <row r="48" spans="1:10" ht="13.5">
      <c r="A48" s="39"/>
      <c r="B48" s="39"/>
      <c r="C48" s="39"/>
      <c r="D48" s="39"/>
      <c r="E48" s="39"/>
      <c r="F48" s="39"/>
      <c r="G48" s="127">
        <f>LEN(B42)</f>
        <v>0</v>
      </c>
      <c r="H48" s="127" t="s">
        <v>182</v>
      </c>
      <c r="I48" s="39"/>
      <c r="J48" s="39"/>
    </row>
    <row r="49" spans="1:10" ht="13.5">
      <c r="A49" s="39"/>
      <c r="B49" s="39"/>
      <c r="C49" s="39"/>
      <c r="D49" s="39"/>
      <c r="E49" s="39"/>
      <c r="F49" s="39"/>
      <c r="G49" s="39"/>
      <c r="H49" s="39"/>
      <c r="I49" s="39"/>
      <c r="J49" s="39"/>
    </row>
    <row r="50" spans="1:10" ht="13.5">
      <c r="A50" s="39"/>
      <c r="B50" s="39"/>
      <c r="C50" s="39"/>
      <c r="D50" s="39"/>
      <c r="E50" s="39"/>
      <c r="F50" s="39"/>
      <c r="G50" s="39"/>
      <c r="H50" s="39"/>
      <c r="I50" s="39"/>
      <c r="J50" s="39"/>
    </row>
    <row r="51" spans="1:10" ht="13.5">
      <c r="A51" s="500" t="s">
        <v>362</v>
      </c>
      <c r="B51" s="501"/>
      <c r="C51" s="501"/>
      <c r="D51" s="501"/>
      <c r="E51" s="501"/>
      <c r="F51" s="501"/>
      <c r="G51" s="501"/>
      <c r="H51" s="501"/>
      <c r="I51" s="501"/>
      <c r="J51" s="501"/>
    </row>
    <row r="52" spans="1:10" ht="13.5">
      <c r="A52" s="501"/>
      <c r="B52" s="501"/>
      <c r="C52" s="501"/>
      <c r="D52" s="501"/>
      <c r="E52" s="501"/>
      <c r="F52" s="501"/>
      <c r="G52" s="501"/>
      <c r="H52" s="501"/>
      <c r="I52" s="501"/>
      <c r="J52" s="501"/>
    </row>
  </sheetData>
  <sheetProtection/>
  <mergeCells count="19">
    <mergeCell ref="A13:J13"/>
    <mergeCell ref="A14:J15"/>
    <mergeCell ref="A51:J52"/>
    <mergeCell ref="A18:J20"/>
    <mergeCell ref="A21:J29"/>
    <mergeCell ref="A32:J32"/>
    <mergeCell ref="A33:J38"/>
    <mergeCell ref="A40:J41"/>
    <mergeCell ref="B42:I47"/>
    <mergeCell ref="A16:J16"/>
    <mergeCell ref="A9:J9"/>
    <mergeCell ref="A10:J10"/>
    <mergeCell ref="A12:J12"/>
    <mergeCell ref="A1:J1"/>
    <mergeCell ref="A2:J2"/>
    <mergeCell ref="A3:J3"/>
    <mergeCell ref="A5:J5"/>
    <mergeCell ref="A7:J7"/>
    <mergeCell ref="A8:J8"/>
  </mergeCells>
  <dataValidations count="3">
    <dataValidation type="textLength" operator="lessThanOrEqual" allowBlank="1" showInputMessage="1" showErrorMessage="1" sqref="J39 A39:F39">
      <formula1>250</formula1>
    </dataValidation>
    <dataValidation type="textLength" operator="lessThanOrEqual" allowBlank="1" showInputMessage="1" showErrorMessage="1" promptTitle="Note:" prompt="Maximum 250 character limit allowed." sqref="A33:J38 B42:I47">
      <formula1>250</formula1>
    </dataValidation>
    <dataValidation type="textLength" operator="lessThanOrEqual" allowBlank="1" showInputMessage="1" showErrorMessage="1" promptTitle="Note:" prompt="Maximum 1000 character limit allowed." sqref="A21:J29">
      <formula1>1000</formula1>
    </dataValidation>
  </dataValidations>
  <printOptions/>
  <pageMargins left="0.75" right="0.75" top="1" bottom="1" header="0.3" footer="0.3"/>
  <pageSetup horizontalDpi="600" verticalDpi="600" orientation="portrait" scale="83"/>
  <headerFooter alignWithMargins="0">
    <oddFooter>&amp;L5310 FY 2018&amp;R&amp;A</oddFooter>
  </headerFooter>
  <legacyDrawing r:id="rId1"/>
</worksheet>
</file>

<file path=xl/worksheets/sheet13.xml><?xml version="1.0" encoding="utf-8"?>
<worksheet xmlns="http://schemas.openxmlformats.org/spreadsheetml/2006/main" xmlns:r="http://schemas.openxmlformats.org/officeDocument/2006/relationships">
  <dimension ref="A1:P53"/>
  <sheetViews>
    <sheetView showGridLines="0" zoomScale="90" zoomScaleNormal="90" zoomScalePageLayoutView="0" workbookViewId="0" topLeftCell="A1">
      <selection activeCell="A1" sqref="A1:P1"/>
    </sheetView>
  </sheetViews>
  <sheetFormatPr defaultColWidth="8.8515625" defaultRowHeight="15"/>
  <cols>
    <col min="1" max="1" width="8.8515625" style="0" customWidth="1"/>
    <col min="2" max="2" width="11.00390625" style="0" customWidth="1"/>
    <col min="3" max="3" width="12.28125" style="0" customWidth="1"/>
    <col min="4" max="4" width="11.7109375" style="0" customWidth="1"/>
    <col min="5" max="12" width="8.8515625" style="0" customWidth="1"/>
    <col min="13" max="13" width="11.28125" style="0" bestFit="1" customWidth="1"/>
    <col min="14" max="14" width="19.8515625" style="0" bestFit="1" customWidth="1"/>
    <col min="15" max="15" width="9.8515625" style="0" customWidth="1"/>
    <col min="16" max="16" width="20.421875" style="0" customWidth="1"/>
  </cols>
  <sheetData>
    <row r="1" spans="1:16" ht="18">
      <c r="A1" s="366" t="s">
        <v>482</v>
      </c>
      <c r="B1" s="367"/>
      <c r="C1" s="367"/>
      <c r="D1" s="367"/>
      <c r="E1" s="367"/>
      <c r="F1" s="367"/>
      <c r="G1" s="367"/>
      <c r="H1" s="367"/>
      <c r="I1" s="367"/>
      <c r="J1" s="367"/>
      <c r="K1" s="367"/>
      <c r="L1" s="367"/>
      <c r="M1" s="367"/>
      <c r="N1" s="367"/>
      <c r="O1" s="367"/>
      <c r="P1" s="368"/>
    </row>
    <row r="2" spans="1:16" ht="18">
      <c r="A2" s="302" t="s">
        <v>28</v>
      </c>
      <c r="B2" s="431"/>
      <c r="C2" s="431"/>
      <c r="D2" s="431"/>
      <c r="E2" s="431"/>
      <c r="F2" s="431"/>
      <c r="G2" s="431"/>
      <c r="H2" s="431"/>
      <c r="I2" s="431"/>
      <c r="J2" s="431"/>
      <c r="K2" s="431"/>
      <c r="L2" s="431"/>
      <c r="M2" s="431"/>
      <c r="N2" s="431"/>
      <c r="O2" s="431"/>
      <c r="P2" s="441"/>
    </row>
    <row r="3" spans="1:16" ht="18">
      <c r="A3" s="371" t="s">
        <v>483</v>
      </c>
      <c r="B3" s="372"/>
      <c r="C3" s="372"/>
      <c r="D3" s="372"/>
      <c r="E3" s="372"/>
      <c r="F3" s="372"/>
      <c r="G3" s="372"/>
      <c r="H3" s="372"/>
      <c r="I3" s="372"/>
      <c r="J3" s="372"/>
      <c r="K3" s="372"/>
      <c r="L3" s="372"/>
      <c r="M3" s="372"/>
      <c r="N3" s="372"/>
      <c r="O3" s="372"/>
      <c r="P3" s="373"/>
    </row>
    <row r="4" spans="1:16" ht="18">
      <c r="A4" s="128"/>
      <c r="B4" s="128"/>
      <c r="C4" s="128"/>
      <c r="D4" s="128"/>
      <c r="E4" s="128"/>
      <c r="F4" s="129"/>
      <c r="G4" s="128"/>
      <c r="H4" s="128"/>
      <c r="I4" s="128"/>
      <c r="J4" s="128"/>
      <c r="K4" s="128"/>
      <c r="L4" s="26"/>
      <c r="M4" s="26"/>
      <c r="N4" s="26"/>
      <c r="O4" s="26"/>
      <c r="P4" s="26"/>
    </row>
    <row r="5" spans="1:16" ht="18">
      <c r="A5" s="292" t="s">
        <v>470</v>
      </c>
      <c r="B5" s="293"/>
      <c r="C5" s="293"/>
      <c r="D5" s="293"/>
      <c r="E5" s="293"/>
      <c r="F5" s="293"/>
      <c r="G5" s="293"/>
      <c r="H5" s="293"/>
      <c r="I5" s="293"/>
      <c r="J5" s="293"/>
      <c r="K5" s="293"/>
      <c r="L5" s="293"/>
      <c r="M5" s="293"/>
      <c r="N5" s="293"/>
      <c r="O5" s="293"/>
      <c r="P5" s="294"/>
    </row>
    <row r="6" spans="1:16" ht="15.75">
      <c r="A6" s="92"/>
      <c r="B6" s="102"/>
      <c r="C6" s="102"/>
      <c r="D6" s="92"/>
      <c r="E6" s="92"/>
      <c r="F6" s="130"/>
      <c r="G6" s="7"/>
      <c r="H6" s="7"/>
      <c r="I6" s="7"/>
      <c r="J6" s="7"/>
      <c r="K6" s="7"/>
      <c r="L6" s="26"/>
      <c r="M6" s="26"/>
      <c r="N6" s="26"/>
      <c r="O6" s="26"/>
      <c r="P6" s="26"/>
    </row>
    <row r="7" spans="1:16" ht="15">
      <c r="A7" s="525" t="s">
        <v>294</v>
      </c>
      <c r="B7" s="525"/>
      <c r="C7" s="525"/>
      <c r="D7" s="525"/>
      <c r="E7" s="525"/>
      <c r="F7" s="527" t="s">
        <v>295</v>
      </c>
      <c r="G7" s="528"/>
      <c r="H7" s="528"/>
      <c r="I7" s="528"/>
      <c r="J7" s="528"/>
      <c r="K7" s="529"/>
      <c r="L7" s="533" t="s">
        <v>296</v>
      </c>
      <c r="M7" s="533"/>
      <c r="N7" s="533"/>
      <c r="O7" s="533"/>
      <c r="P7" s="534"/>
    </row>
    <row r="8" spans="1:16" ht="23.25" customHeight="1" thickBot="1">
      <c r="A8" s="526"/>
      <c r="B8" s="526"/>
      <c r="C8" s="526"/>
      <c r="D8" s="526"/>
      <c r="E8" s="526"/>
      <c r="F8" s="530"/>
      <c r="G8" s="531"/>
      <c r="H8" s="531"/>
      <c r="I8" s="531"/>
      <c r="J8" s="531"/>
      <c r="K8" s="532"/>
      <c r="L8" s="535"/>
      <c r="M8" s="535"/>
      <c r="N8" s="535"/>
      <c r="O8" s="535"/>
      <c r="P8" s="536"/>
    </row>
    <row r="9" spans="1:16" ht="33" customHeight="1" thickTop="1">
      <c r="A9" s="550" t="s">
        <v>297</v>
      </c>
      <c r="B9" s="563" t="s">
        <v>303</v>
      </c>
      <c r="C9" s="537" t="s">
        <v>509</v>
      </c>
      <c r="D9" s="539" t="s">
        <v>505</v>
      </c>
      <c r="E9" s="539" t="s">
        <v>95</v>
      </c>
      <c r="F9" s="541" t="s">
        <v>298</v>
      </c>
      <c r="G9" s="550" t="s">
        <v>299</v>
      </c>
      <c r="H9" s="558" t="s">
        <v>300</v>
      </c>
      <c r="I9" s="559"/>
      <c r="J9" s="539" t="s">
        <v>301</v>
      </c>
      <c r="K9" s="560"/>
      <c r="L9" s="561" t="s">
        <v>302</v>
      </c>
      <c r="M9" s="548" t="s">
        <v>511</v>
      </c>
      <c r="N9" s="548" t="s">
        <v>496</v>
      </c>
      <c r="O9" s="543" t="s">
        <v>304</v>
      </c>
      <c r="P9" s="548" t="s">
        <v>305</v>
      </c>
    </row>
    <row r="10" spans="1:16" ht="117" customHeight="1" thickBot="1">
      <c r="A10" s="551"/>
      <c r="B10" s="564"/>
      <c r="C10" s="538"/>
      <c r="D10" s="540"/>
      <c r="E10" s="540"/>
      <c r="F10" s="542"/>
      <c r="G10" s="551"/>
      <c r="H10" s="131" t="s">
        <v>306</v>
      </c>
      <c r="I10" s="131" t="s">
        <v>307</v>
      </c>
      <c r="J10" s="131" t="s">
        <v>308</v>
      </c>
      <c r="K10" s="132" t="s">
        <v>309</v>
      </c>
      <c r="L10" s="562"/>
      <c r="M10" s="549"/>
      <c r="N10" s="549"/>
      <c r="O10" s="544"/>
      <c r="P10" s="549"/>
    </row>
    <row r="11" spans="1:16" ht="15.75" thickTop="1">
      <c r="A11" s="553" t="s">
        <v>310</v>
      </c>
      <c r="B11" s="554"/>
      <c r="C11" s="554"/>
      <c r="D11" s="554"/>
      <c r="E11" s="554"/>
      <c r="F11" s="554"/>
      <c r="G11" s="554"/>
      <c r="H11" s="554"/>
      <c r="I11" s="554"/>
      <c r="J11" s="554"/>
      <c r="K11" s="554"/>
      <c r="L11" s="554"/>
      <c r="M11" s="554"/>
      <c r="N11" s="554"/>
      <c r="O11" s="554"/>
      <c r="P11" s="555"/>
    </row>
    <row r="12" spans="1:16" ht="15.75" thickBot="1">
      <c r="A12" s="245">
        <v>0</v>
      </c>
      <c r="B12" s="273"/>
      <c r="C12" s="273" t="s">
        <v>510</v>
      </c>
      <c r="D12" s="246" t="s">
        <v>448</v>
      </c>
      <c r="E12" s="247" t="s">
        <v>312</v>
      </c>
      <c r="F12" s="248">
        <v>20000</v>
      </c>
      <c r="G12" s="249">
        <v>5</v>
      </c>
      <c r="H12" s="250">
        <v>8</v>
      </c>
      <c r="I12" s="250">
        <v>50</v>
      </c>
      <c r="J12" s="250">
        <v>25</v>
      </c>
      <c r="K12" s="251">
        <v>5</v>
      </c>
      <c r="L12" s="252">
        <v>2008</v>
      </c>
      <c r="M12" s="253" t="s">
        <v>313</v>
      </c>
      <c r="N12" s="254" t="s">
        <v>314</v>
      </c>
      <c r="O12" s="255">
        <v>107360</v>
      </c>
      <c r="P12" s="253">
        <v>5310</v>
      </c>
    </row>
    <row r="13" spans="1:16" ht="15.75" thickTop="1">
      <c r="A13" s="133">
        <v>1</v>
      </c>
      <c r="B13" s="140"/>
      <c r="C13" s="141"/>
      <c r="D13" s="134"/>
      <c r="E13" s="135"/>
      <c r="F13" s="136"/>
      <c r="G13" s="137"/>
      <c r="H13" s="138"/>
      <c r="I13" s="138"/>
      <c r="J13" s="138"/>
      <c r="K13" s="139"/>
      <c r="L13" s="140"/>
      <c r="M13" s="141"/>
      <c r="N13" s="142"/>
      <c r="O13" s="143"/>
      <c r="P13" s="141"/>
    </row>
    <row r="14" spans="1:16" ht="15">
      <c r="A14" s="223">
        <v>2</v>
      </c>
      <c r="B14" s="230"/>
      <c r="C14" s="231"/>
      <c r="D14" s="224"/>
      <c r="E14" s="225"/>
      <c r="F14" s="226"/>
      <c r="G14" s="227"/>
      <c r="H14" s="228"/>
      <c r="I14" s="228"/>
      <c r="J14" s="228"/>
      <c r="K14" s="229"/>
      <c r="L14" s="230"/>
      <c r="M14" s="231"/>
      <c r="N14" s="232"/>
      <c r="O14" s="233"/>
      <c r="P14" s="231"/>
    </row>
    <row r="15" spans="1:16" ht="15">
      <c r="A15" s="133">
        <v>3</v>
      </c>
      <c r="B15" s="140"/>
      <c r="C15" s="141"/>
      <c r="D15" s="134"/>
      <c r="E15" s="135"/>
      <c r="F15" s="136"/>
      <c r="G15" s="144"/>
      <c r="H15" s="138"/>
      <c r="I15" s="138"/>
      <c r="J15" s="138"/>
      <c r="K15" s="139"/>
      <c r="L15" s="140"/>
      <c r="M15" s="141"/>
      <c r="N15" s="142"/>
      <c r="O15" s="143"/>
      <c r="P15" s="141"/>
    </row>
    <row r="16" spans="1:16" ht="15">
      <c r="A16" s="223">
        <v>4</v>
      </c>
      <c r="B16" s="230"/>
      <c r="C16" s="231"/>
      <c r="D16" s="234"/>
      <c r="E16" s="235"/>
      <c r="F16" s="226"/>
      <c r="G16" s="227"/>
      <c r="H16" s="228"/>
      <c r="I16" s="228"/>
      <c r="J16" s="228"/>
      <c r="K16" s="236"/>
      <c r="L16" s="237"/>
      <c r="M16" s="238"/>
      <c r="N16" s="239"/>
      <c r="O16" s="240"/>
      <c r="P16" s="238"/>
    </row>
    <row r="17" spans="1:16" ht="15">
      <c r="A17" s="145"/>
      <c r="B17" s="146"/>
      <c r="C17" s="180"/>
      <c r="D17" s="148"/>
      <c r="E17" s="145"/>
      <c r="F17" s="149"/>
      <c r="G17" s="150"/>
      <c r="H17" s="151"/>
      <c r="I17" s="151"/>
      <c r="J17" s="151"/>
      <c r="K17" s="151"/>
      <c r="L17" s="152"/>
      <c r="M17" s="152"/>
      <c r="N17" s="153"/>
      <c r="O17" s="154"/>
      <c r="P17" s="152"/>
    </row>
    <row r="18" spans="1:16" ht="15">
      <c r="A18" s="242"/>
      <c r="B18" s="241"/>
      <c r="C18" s="243">
        <f>SUM(C13:C16)</f>
        <v>0</v>
      </c>
      <c r="D18" s="155" t="s">
        <v>315</v>
      </c>
      <c r="E18" s="145"/>
      <c r="F18" s="149"/>
      <c r="G18" s="150"/>
      <c r="H18" s="151"/>
      <c r="I18" s="151"/>
      <c r="J18" s="151"/>
      <c r="K18" s="151"/>
      <c r="L18" s="152"/>
      <c r="M18" s="152"/>
      <c r="N18" s="153"/>
      <c r="O18" s="154"/>
      <c r="P18" s="152"/>
    </row>
    <row r="19" spans="1:16" ht="15">
      <c r="A19" s="147"/>
      <c r="B19" s="147"/>
      <c r="C19" s="147"/>
      <c r="D19" s="155"/>
      <c r="E19" s="145"/>
      <c r="F19" s="149"/>
      <c r="G19" s="150"/>
      <c r="H19" s="151"/>
      <c r="I19" s="151"/>
      <c r="J19" s="151"/>
      <c r="K19" s="151"/>
      <c r="L19" s="152"/>
      <c r="M19" s="152"/>
      <c r="N19" s="153"/>
      <c r="O19" s="154"/>
      <c r="P19" s="152"/>
    </row>
    <row r="20" spans="1:16" ht="15">
      <c r="A20" s="556" t="s">
        <v>316</v>
      </c>
      <c r="B20" s="556"/>
      <c r="C20" s="556"/>
      <c r="D20" s="556"/>
      <c r="E20" s="556"/>
      <c r="F20" s="556"/>
      <c r="G20" s="556"/>
      <c r="H20" s="556"/>
      <c r="I20" s="556"/>
      <c r="J20" s="556"/>
      <c r="K20" s="556"/>
      <c r="L20" s="556"/>
      <c r="M20" s="556"/>
      <c r="N20" s="556"/>
      <c r="O20" s="556"/>
      <c r="P20" s="556"/>
    </row>
    <row r="21" spans="1:16" ht="15">
      <c r="A21" s="557" t="s">
        <v>317</v>
      </c>
      <c r="B21" s="557"/>
      <c r="C21" s="557"/>
      <c r="D21" s="557"/>
      <c r="E21" s="557"/>
      <c r="F21" s="557"/>
      <c r="G21" s="557"/>
      <c r="H21" s="557"/>
      <c r="I21" s="557"/>
      <c r="J21" s="557"/>
      <c r="K21" s="557"/>
      <c r="L21" s="557"/>
      <c r="M21" s="557"/>
      <c r="N21" s="557"/>
      <c r="O21" s="557"/>
      <c r="P21" s="557"/>
    </row>
    <row r="22" spans="1:16" ht="15">
      <c r="A22" s="552" t="s">
        <v>318</v>
      </c>
      <c r="B22" s="552"/>
      <c r="C22" s="552"/>
      <c r="D22" s="552"/>
      <c r="E22" s="552"/>
      <c r="F22" s="552"/>
      <c r="G22" s="552"/>
      <c r="H22" s="552"/>
      <c r="I22" s="552"/>
      <c r="J22" s="552"/>
      <c r="K22" s="552"/>
      <c r="L22" s="552"/>
      <c r="M22" s="552"/>
      <c r="N22" s="552"/>
      <c r="O22" s="552"/>
      <c r="P22" s="552"/>
    </row>
    <row r="23" spans="1:16" ht="18">
      <c r="A23" s="366" t="s">
        <v>482</v>
      </c>
      <c r="B23" s="367"/>
      <c r="C23" s="367"/>
      <c r="D23" s="367"/>
      <c r="E23" s="367"/>
      <c r="F23" s="367"/>
      <c r="G23" s="367"/>
      <c r="H23" s="367"/>
      <c r="I23" s="367"/>
      <c r="J23" s="367"/>
      <c r="K23" s="367"/>
      <c r="L23" s="367"/>
      <c r="M23" s="367"/>
      <c r="N23" s="367"/>
      <c r="O23" s="367"/>
      <c r="P23" s="368"/>
    </row>
    <row r="24" spans="1:16" ht="18">
      <c r="A24" s="302" t="s">
        <v>28</v>
      </c>
      <c r="B24" s="431"/>
      <c r="C24" s="431"/>
      <c r="D24" s="431"/>
      <c r="E24" s="431"/>
      <c r="F24" s="431"/>
      <c r="G24" s="431"/>
      <c r="H24" s="431"/>
      <c r="I24" s="431"/>
      <c r="J24" s="431"/>
      <c r="K24" s="431"/>
      <c r="L24" s="431"/>
      <c r="M24" s="431"/>
      <c r="N24" s="431"/>
      <c r="O24" s="431"/>
      <c r="P24" s="441"/>
    </row>
    <row r="25" spans="1:16" ht="18">
      <c r="A25" s="371" t="s">
        <v>483</v>
      </c>
      <c r="B25" s="372"/>
      <c r="C25" s="372"/>
      <c r="D25" s="372"/>
      <c r="E25" s="372"/>
      <c r="F25" s="372"/>
      <c r="G25" s="372"/>
      <c r="H25" s="372"/>
      <c r="I25" s="372"/>
      <c r="J25" s="372"/>
      <c r="K25" s="372"/>
      <c r="L25" s="372"/>
      <c r="M25" s="372"/>
      <c r="N25" s="372"/>
      <c r="O25" s="372"/>
      <c r="P25" s="373"/>
    </row>
    <row r="26" spans="1:16" ht="18">
      <c r="A26" s="128"/>
      <c r="B26" s="128"/>
      <c r="C26" s="128"/>
      <c r="D26" s="128"/>
      <c r="E26" s="128"/>
      <c r="F26" s="129"/>
      <c r="G26" s="128"/>
      <c r="H26" s="128"/>
      <c r="I26" s="128"/>
      <c r="J26" s="128"/>
      <c r="K26" s="128"/>
      <c r="L26" s="26"/>
      <c r="M26" s="26"/>
      <c r="N26" s="26"/>
      <c r="O26" s="26"/>
      <c r="P26" s="26"/>
    </row>
    <row r="27" spans="1:16" ht="18">
      <c r="A27" s="292" t="s">
        <v>319</v>
      </c>
      <c r="B27" s="293"/>
      <c r="C27" s="293"/>
      <c r="D27" s="293"/>
      <c r="E27" s="293"/>
      <c r="F27" s="293"/>
      <c r="G27" s="293"/>
      <c r="H27" s="293"/>
      <c r="I27" s="293"/>
      <c r="J27" s="293"/>
      <c r="K27" s="293"/>
      <c r="L27" s="293"/>
      <c r="M27" s="293"/>
      <c r="N27" s="293"/>
      <c r="O27" s="293"/>
      <c r="P27" s="294"/>
    </row>
    <row r="28" spans="1:16" ht="15.75">
      <c r="A28" s="92"/>
      <c r="B28" s="102"/>
      <c r="C28" s="102"/>
      <c r="D28" s="92"/>
      <c r="E28" s="92"/>
      <c r="F28" s="130"/>
      <c r="G28" s="7"/>
      <c r="H28" s="7"/>
      <c r="I28" s="7"/>
      <c r="J28" s="7"/>
      <c r="K28" s="7"/>
      <c r="L28" s="26"/>
      <c r="M28" s="26"/>
      <c r="N28" s="26"/>
      <c r="O28" s="26"/>
      <c r="P28" s="26"/>
    </row>
    <row r="29" spans="1:16" ht="15">
      <c r="A29" s="525" t="s">
        <v>320</v>
      </c>
      <c r="B29" s="525"/>
      <c r="C29" s="525"/>
      <c r="D29" s="525"/>
      <c r="E29" s="525"/>
      <c r="F29" s="525"/>
      <c r="G29" s="525"/>
      <c r="H29" s="525"/>
      <c r="I29" s="525"/>
      <c r="J29" s="525"/>
      <c r="K29" s="525"/>
      <c r="L29" s="525"/>
      <c r="M29" s="525"/>
      <c r="N29" s="525"/>
      <c r="O29" s="525"/>
      <c r="P29" s="26"/>
    </row>
    <row r="30" spans="1:16" ht="15.75" thickBot="1">
      <c r="A30" s="526"/>
      <c r="B30" s="526"/>
      <c r="C30" s="526"/>
      <c r="D30" s="526"/>
      <c r="E30" s="526"/>
      <c r="F30" s="526"/>
      <c r="G30" s="526"/>
      <c r="H30" s="526"/>
      <c r="I30" s="526"/>
      <c r="J30" s="526"/>
      <c r="K30" s="526"/>
      <c r="L30" s="526"/>
      <c r="M30" s="526"/>
      <c r="N30" s="526"/>
      <c r="O30" s="526"/>
      <c r="P30" s="26"/>
    </row>
    <row r="31" spans="1:16" ht="28.5" thickTop="1">
      <c r="A31" s="565" t="s">
        <v>512</v>
      </c>
      <c r="B31" s="565"/>
      <c r="C31" s="565"/>
      <c r="D31" s="565"/>
      <c r="E31" s="565"/>
      <c r="F31" s="566" t="s">
        <v>321</v>
      </c>
      <c r="G31" s="567"/>
      <c r="H31" s="567"/>
      <c r="I31" s="567"/>
      <c r="J31" s="568"/>
      <c r="K31" s="156" t="s">
        <v>322</v>
      </c>
      <c r="L31" s="157" t="s">
        <v>323</v>
      </c>
      <c r="M31" s="156" t="s">
        <v>324</v>
      </c>
      <c r="N31" s="156" t="s">
        <v>75</v>
      </c>
      <c r="O31" s="156" t="s">
        <v>325</v>
      </c>
      <c r="P31" s="26"/>
    </row>
    <row r="32" spans="1:16" ht="15">
      <c r="A32" s="569"/>
      <c r="B32" s="569"/>
      <c r="C32" s="569"/>
      <c r="D32" s="569"/>
      <c r="E32" s="569"/>
      <c r="F32" s="570"/>
      <c r="G32" s="571"/>
      <c r="H32" s="571"/>
      <c r="I32" s="571"/>
      <c r="J32" s="572"/>
      <c r="K32" s="158"/>
      <c r="L32" s="144"/>
      <c r="M32" s="158">
        <f aca="true" t="shared" si="0" ref="M32:M37">SUM(K32*L32)</f>
        <v>0</v>
      </c>
      <c r="N32" s="159">
        <f aca="true" t="shared" si="1" ref="N32:N37">SUM(M32*0.8)</f>
        <v>0</v>
      </c>
      <c r="O32" s="159">
        <f aca="true" t="shared" si="2" ref="O32:O37">SUM(M32-N32)</f>
        <v>0</v>
      </c>
      <c r="P32" s="26"/>
    </row>
    <row r="33" spans="1:16" ht="15">
      <c r="A33" s="569"/>
      <c r="B33" s="569"/>
      <c r="C33" s="569"/>
      <c r="D33" s="569"/>
      <c r="E33" s="569"/>
      <c r="F33" s="570"/>
      <c r="G33" s="571"/>
      <c r="H33" s="571"/>
      <c r="I33" s="571"/>
      <c r="J33" s="572"/>
      <c r="K33" s="158"/>
      <c r="L33" s="144"/>
      <c r="M33" s="158">
        <f t="shared" si="0"/>
        <v>0</v>
      </c>
      <c r="N33" s="159">
        <f t="shared" si="1"/>
        <v>0</v>
      </c>
      <c r="O33" s="159">
        <f t="shared" si="2"/>
        <v>0</v>
      </c>
      <c r="P33" s="26"/>
    </row>
    <row r="34" spans="1:16" ht="15">
      <c r="A34" s="569"/>
      <c r="B34" s="569"/>
      <c r="C34" s="569"/>
      <c r="D34" s="569"/>
      <c r="E34" s="569"/>
      <c r="F34" s="570"/>
      <c r="G34" s="571"/>
      <c r="H34" s="571"/>
      <c r="I34" s="571"/>
      <c r="J34" s="572"/>
      <c r="K34" s="158"/>
      <c r="L34" s="144"/>
      <c r="M34" s="158">
        <f t="shared" si="0"/>
        <v>0</v>
      </c>
      <c r="N34" s="159">
        <f t="shared" si="1"/>
        <v>0</v>
      </c>
      <c r="O34" s="159">
        <f t="shared" si="2"/>
        <v>0</v>
      </c>
      <c r="P34" s="26"/>
    </row>
    <row r="35" spans="1:16" ht="15">
      <c r="A35" s="569"/>
      <c r="B35" s="569"/>
      <c r="C35" s="569"/>
      <c r="D35" s="569"/>
      <c r="E35" s="569"/>
      <c r="F35" s="570"/>
      <c r="G35" s="571"/>
      <c r="H35" s="571"/>
      <c r="I35" s="571"/>
      <c r="J35" s="572"/>
      <c r="K35" s="158"/>
      <c r="L35" s="144"/>
      <c r="M35" s="158">
        <f t="shared" si="0"/>
        <v>0</v>
      </c>
      <c r="N35" s="159">
        <f t="shared" si="1"/>
        <v>0</v>
      </c>
      <c r="O35" s="159">
        <f t="shared" si="2"/>
        <v>0</v>
      </c>
      <c r="P35" s="26"/>
    </row>
    <row r="36" spans="1:16" ht="15">
      <c r="A36" s="569"/>
      <c r="B36" s="569"/>
      <c r="C36" s="569"/>
      <c r="D36" s="569"/>
      <c r="E36" s="569"/>
      <c r="F36" s="570"/>
      <c r="G36" s="571"/>
      <c r="H36" s="571"/>
      <c r="I36" s="571"/>
      <c r="J36" s="572"/>
      <c r="K36" s="158"/>
      <c r="L36" s="144"/>
      <c r="M36" s="158">
        <f t="shared" si="0"/>
        <v>0</v>
      </c>
      <c r="N36" s="159">
        <f t="shared" si="1"/>
        <v>0</v>
      </c>
      <c r="O36" s="159">
        <f t="shared" si="2"/>
        <v>0</v>
      </c>
      <c r="P36" s="26"/>
    </row>
    <row r="37" spans="1:16" ht="15">
      <c r="A37" s="569"/>
      <c r="B37" s="569"/>
      <c r="C37" s="569"/>
      <c r="D37" s="569"/>
      <c r="E37" s="569"/>
      <c r="F37" s="570"/>
      <c r="G37" s="571"/>
      <c r="H37" s="571"/>
      <c r="I37" s="571"/>
      <c r="J37" s="572"/>
      <c r="K37" s="158"/>
      <c r="L37" s="144"/>
      <c r="M37" s="158">
        <f t="shared" si="0"/>
        <v>0</v>
      </c>
      <c r="N37" s="159">
        <f t="shared" si="1"/>
        <v>0</v>
      </c>
      <c r="O37" s="159">
        <f t="shared" si="2"/>
        <v>0</v>
      </c>
      <c r="P37" s="26"/>
    </row>
    <row r="38" spans="1:16" ht="15">
      <c r="A38" s="26"/>
      <c r="B38" s="98"/>
      <c r="C38" s="98"/>
      <c r="D38" s="98"/>
      <c r="E38" s="98"/>
      <c r="F38" s="98"/>
      <c r="G38" s="98"/>
      <c r="H38" s="26"/>
      <c r="I38" s="26"/>
      <c r="J38" s="26"/>
      <c r="K38" s="26"/>
      <c r="L38" s="26"/>
      <c r="M38" s="26"/>
      <c r="N38" s="26"/>
      <c r="O38" s="26"/>
      <c r="P38" s="26"/>
    </row>
    <row r="39" spans="1:16" ht="15">
      <c r="A39" s="98"/>
      <c r="B39" s="98"/>
      <c r="C39" s="98"/>
      <c r="D39" s="98"/>
      <c r="E39" s="98"/>
      <c r="F39" s="98"/>
      <c r="G39" s="98"/>
      <c r="H39" s="26"/>
      <c r="I39" s="26"/>
      <c r="J39" s="26"/>
      <c r="K39" s="26"/>
      <c r="L39" s="160" t="s">
        <v>326</v>
      </c>
      <c r="M39" s="244">
        <f>SUM(M32:M38)</f>
        <v>0</v>
      </c>
      <c r="N39" s="159">
        <f>SUM(M39*0.8)</f>
        <v>0</v>
      </c>
      <c r="O39" s="159">
        <f>SUM(M39-N39)</f>
        <v>0</v>
      </c>
      <c r="P39" s="26"/>
    </row>
    <row r="40" spans="1:16" ht="15">
      <c r="A40" s="26"/>
      <c r="B40" s="26"/>
      <c r="C40" s="26"/>
      <c r="D40" s="26"/>
      <c r="E40" s="26"/>
      <c r="F40" s="26"/>
      <c r="G40" s="26"/>
      <c r="H40" s="26"/>
      <c r="I40" s="26"/>
      <c r="J40" s="26"/>
      <c r="K40" s="26"/>
      <c r="L40" s="26"/>
      <c r="M40" s="26"/>
      <c r="N40" s="26"/>
      <c r="O40" s="26"/>
      <c r="P40" s="26"/>
    </row>
    <row r="41" spans="1:16" s="192" customFormat="1" ht="15">
      <c r="A41" s="26"/>
      <c r="B41" s="26"/>
      <c r="C41" s="26"/>
      <c r="D41" s="26"/>
      <c r="E41" s="26"/>
      <c r="F41" s="26"/>
      <c r="G41" s="26"/>
      <c r="H41" s="26"/>
      <c r="I41" s="26"/>
      <c r="K41" s="26"/>
      <c r="L41" s="160" t="s">
        <v>417</v>
      </c>
      <c r="M41" s="244">
        <f>+M39+(C18)</f>
        <v>0</v>
      </c>
      <c r="N41" s="205">
        <f>+N39+C18*0.8</f>
        <v>0</v>
      </c>
      <c r="O41" s="205">
        <f>+O39+C18*0.2</f>
        <v>0</v>
      </c>
      <c r="P41" s="26"/>
    </row>
    <row r="42" spans="1:16" s="192" customFormat="1" ht="15">
      <c r="A42" s="26"/>
      <c r="B42" s="26"/>
      <c r="C42" s="26"/>
      <c r="D42" s="26"/>
      <c r="E42" s="26"/>
      <c r="F42" s="26"/>
      <c r="G42" s="26"/>
      <c r="H42" s="26"/>
      <c r="I42" s="26"/>
      <c r="J42" s="26"/>
      <c r="K42" s="26"/>
      <c r="L42" s="26"/>
      <c r="M42" s="26"/>
      <c r="N42" s="26"/>
      <c r="O42" s="26"/>
      <c r="P42" s="26"/>
    </row>
    <row r="43" spans="1:16" ht="15">
      <c r="A43" s="161" t="s">
        <v>327</v>
      </c>
      <c r="B43" s="26"/>
      <c r="C43" s="26"/>
      <c r="D43" s="26"/>
      <c r="E43" s="26"/>
      <c r="F43" s="26"/>
      <c r="G43" s="26"/>
      <c r="H43" s="26"/>
      <c r="I43" s="26"/>
      <c r="J43" s="26"/>
      <c r="K43" s="26"/>
      <c r="L43" s="26"/>
      <c r="M43" s="26"/>
      <c r="N43" s="26"/>
      <c r="O43" s="26"/>
      <c r="P43" s="26"/>
    </row>
    <row r="44" spans="1:16" ht="15">
      <c r="A44" s="98"/>
      <c r="B44" s="98"/>
      <c r="C44" s="98"/>
      <c r="D44" s="98"/>
      <c r="E44" s="98"/>
      <c r="F44" s="98"/>
      <c r="G44" s="98"/>
      <c r="H44" s="98"/>
      <c r="I44" s="98"/>
      <c r="J44" s="98"/>
      <c r="K44" s="98"/>
      <c r="L44" s="98"/>
      <c r="M44" s="98"/>
      <c r="N44" s="98"/>
      <c r="O44" s="98"/>
      <c r="P44" s="98"/>
    </row>
    <row r="45" spans="1:12" ht="15" customHeight="1">
      <c r="A45" s="575" t="s">
        <v>328</v>
      </c>
      <c r="B45" s="576"/>
      <c r="C45" s="576"/>
      <c r="D45" s="576"/>
      <c r="E45" s="576"/>
      <c r="F45" s="576"/>
      <c r="G45" s="576"/>
      <c r="H45" s="576"/>
      <c r="I45" s="576"/>
      <c r="J45" s="576"/>
      <c r="K45" s="577"/>
      <c r="L45" s="98"/>
    </row>
    <row r="46" spans="1:12" ht="15.75" customHeight="1" thickBot="1">
      <c r="A46" s="545" t="s">
        <v>507</v>
      </c>
      <c r="B46" s="546"/>
      <c r="C46" s="546"/>
      <c r="D46" s="546"/>
      <c r="E46" s="546"/>
      <c r="F46" s="546"/>
      <c r="G46" s="546"/>
      <c r="H46" s="546"/>
      <c r="I46" s="546"/>
      <c r="J46" s="546"/>
      <c r="K46" s="547"/>
      <c r="L46" s="98"/>
    </row>
    <row r="47" spans="1:12" ht="27" customHeight="1" thickTop="1">
      <c r="A47" s="578" t="s">
        <v>506</v>
      </c>
      <c r="B47" s="578"/>
      <c r="C47" s="578"/>
      <c r="D47" s="578"/>
      <c r="E47" s="578"/>
      <c r="F47" s="272" t="s">
        <v>329</v>
      </c>
      <c r="G47" s="272" t="s">
        <v>330</v>
      </c>
      <c r="H47" s="565" t="s">
        <v>331</v>
      </c>
      <c r="I47" s="579"/>
      <c r="J47" s="579"/>
      <c r="K47" s="580"/>
      <c r="L47" s="98"/>
    </row>
    <row r="48" spans="1:16" ht="15">
      <c r="A48" s="569"/>
      <c r="B48" s="569"/>
      <c r="C48" s="569"/>
      <c r="D48" s="569"/>
      <c r="E48" s="569"/>
      <c r="F48" s="162"/>
      <c r="G48" s="162"/>
      <c r="H48" s="570"/>
      <c r="I48" s="573"/>
      <c r="J48" s="573"/>
      <c r="K48" s="574"/>
      <c r="L48" s="98"/>
      <c r="M48" s="98"/>
      <c r="N48" s="98"/>
      <c r="O48" s="98"/>
      <c r="P48" s="98"/>
    </row>
    <row r="49" spans="1:16" ht="15">
      <c r="A49" s="569"/>
      <c r="B49" s="569"/>
      <c r="C49" s="569"/>
      <c r="D49" s="569"/>
      <c r="E49" s="569"/>
      <c r="F49" s="162"/>
      <c r="G49" s="162"/>
      <c r="H49" s="570"/>
      <c r="I49" s="573"/>
      <c r="J49" s="573"/>
      <c r="K49" s="574"/>
      <c r="L49" s="98"/>
      <c r="M49" s="98"/>
      <c r="N49" s="98"/>
      <c r="O49" s="98"/>
      <c r="P49" s="98"/>
    </row>
    <row r="50" spans="1:16" ht="15">
      <c r="A50" s="569"/>
      <c r="B50" s="569"/>
      <c r="C50" s="569"/>
      <c r="D50" s="569"/>
      <c r="E50" s="569"/>
      <c r="F50" s="162"/>
      <c r="G50" s="162"/>
      <c r="H50" s="570"/>
      <c r="I50" s="573"/>
      <c r="J50" s="573"/>
      <c r="K50" s="574"/>
      <c r="L50" s="98"/>
      <c r="M50" s="98"/>
      <c r="N50" s="98"/>
      <c r="O50" s="98"/>
      <c r="P50" s="98"/>
    </row>
    <row r="51" spans="1:16" ht="15">
      <c r="A51" s="569"/>
      <c r="B51" s="569"/>
      <c r="C51" s="569"/>
      <c r="D51" s="569"/>
      <c r="E51" s="569"/>
      <c r="F51" s="162"/>
      <c r="G51" s="162"/>
      <c r="H51" s="570"/>
      <c r="I51" s="573"/>
      <c r="J51" s="573"/>
      <c r="K51" s="574"/>
      <c r="L51" s="98"/>
      <c r="M51" s="98"/>
      <c r="N51" s="98"/>
      <c r="O51" s="98"/>
      <c r="P51" s="98"/>
    </row>
    <row r="52" spans="1:16" ht="15">
      <c r="A52" s="569"/>
      <c r="B52" s="569"/>
      <c r="C52" s="569"/>
      <c r="D52" s="569"/>
      <c r="E52" s="569"/>
      <c r="F52" s="162"/>
      <c r="G52" s="162"/>
      <c r="H52" s="570"/>
      <c r="I52" s="573"/>
      <c r="J52" s="573"/>
      <c r="K52" s="574"/>
      <c r="L52" s="98"/>
      <c r="M52" s="98"/>
      <c r="N52" s="98"/>
      <c r="O52" s="98"/>
      <c r="P52" s="98"/>
    </row>
    <row r="53" spans="1:16" ht="15">
      <c r="A53" s="569"/>
      <c r="B53" s="569"/>
      <c r="C53" s="569"/>
      <c r="D53" s="569"/>
      <c r="E53" s="569"/>
      <c r="F53" s="162"/>
      <c r="G53" s="162"/>
      <c r="H53" s="570"/>
      <c r="I53" s="573"/>
      <c r="J53" s="573"/>
      <c r="K53" s="574"/>
      <c r="L53" s="98"/>
      <c r="M53" s="98"/>
      <c r="N53" s="98"/>
      <c r="O53" s="98"/>
      <c r="P53" s="98"/>
    </row>
  </sheetData>
  <sheetProtection/>
  <mergeCells count="60">
    <mergeCell ref="A52:E52"/>
    <mergeCell ref="H52:K52"/>
    <mergeCell ref="A53:E53"/>
    <mergeCell ref="H53:K53"/>
    <mergeCell ref="A49:E49"/>
    <mergeCell ref="H49:K49"/>
    <mergeCell ref="A50:E50"/>
    <mergeCell ref="A48:E48"/>
    <mergeCell ref="H48:K48"/>
    <mergeCell ref="A34:E34"/>
    <mergeCell ref="F34:J34"/>
    <mergeCell ref="F36:J36"/>
    <mergeCell ref="A37:E37"/>
    <mergeCell ref="F37:J37"/>
    <mergeCell ref="A47:E47"/>
    <mergeCell ref="H47:K47"/>
    <mergeCell ref="A36:E36"/>
    <mergeCell ref="A24:P24"/>
    <mergeCell ref="A25:P25"/>
    <mergeCell ref="A27:P27"/>
    <mergeCell ref="A29:O30"/>
    <mergeCell ref="H50:K50"/>
    <mergeCell ref="A51:E51"/>
    <mergeCell ref="H51:K51"/>
    <mergeCell ref="A33:E33"/>
    <mergeCell ref="F33:J33"/>
    <mergeCell ref="A45:K45"/>
    <mergeCell ref="A31:E31"/>
    <mergeCell ref="F31:J31"/>
    <mergeCell ref="A32:E32"/>
    <mergeCell ref="F32:J32"/>
    <mergeCell ref="A35:E35"/>
    <mergeCell ref="F35:J35"/>
    <mergeCell ref="P9:P10"/>
    <mergeCell ref="A11:P11"/>
    <mergeCell ref="A20:P20"/>
    <mergeCell ref="A21:P21"/>
    <mergeCell ref="G9:G10"/>
    <mergeCell ref="H9:I9"/>
    <mergeCell ref="J9:K9"/>
    <mergeCell ref="L9:L10"/>
    <mergeCell ref="M9:M10"/>
    <mergeCell ref="B9:B10"/>
    <mergeCell ref="C9:C10"/>
    <mergeCell ref="D9:D10"/>
    <mergeCell ref="E9:E10"/>
    <mergeCell ref="F9:F10"/>
    <mergeCell ref="O9:O10"/>
    <mergeCell ref="A46:K46"/>
    <mergeCell ref="N9:N10"/>
    <mergeCell ref="A9:A10"/>
    <mergeCell ref="A22:P22"/>
    <mergeCell ref="A23:P23"/>
    <mergeCell ref="A1:P1"/>
    <mergeCell ref="A2:P2"/>
    <mergeCell ref="A3:P3"/>
    <mergeCell ref="A5:P5"/>
    <mergeCell ref="A7:E8"/>
    <mergeCell ref="F7:K8"/>
    <mergeCell ref="L7:P8"/>
  </mergeCells>
  <printOptions/>
  <pageMargins left="0.75" right="0.75" top="1" bottom="1" header="0.3" footer="0.3"/>
  <pageSetup horizontalDpi="600" verticalDpi="600" orientation="landscape" scale="68"/>
  <headerFooter alignWithMargins="0">
    <oddFooter>&amp;L5310 FY 2018&amp;RVEH1 Vehicle and Other Capital Request Form
</oddFooter>
  </headerFooter>
  <rowBreaks count="1" manualBreakCount="1">
    <brk id="22" max="255" man="1"/>
  </rowBreaks>
</worksheet>
</file>

<file path=xl/worksheets/sheet14.xml><?xml version="1.0" encoding="utf-8"?>
<worksheet xmlns="http://schemas.openxmlformats.org/spreadsheetml/2006/main" xmlns:r="http://schemas.openxmlformats.org/officeDocument/2006/relationships">
  <dimension ref="A1:J81"/>
  <sheetViews>
    <sheetView showGridLines="0" zoomScalePageLayoutView="0" workbookViewId="0" topLeftCell="A16">
      <selection activeCell="A18" sqref="A18:J20"/>
    </sheetView>
  </sheetViews>
  <sheetFormatPr defaultColWidth="8.8515625" defaultRowHeight="15"/>
  <cols>
    <col min="1" max="9" width="8.8515625" style="0" customWidth="1"/>
    <col min="10" max="10" width="16.140625" style="0" customWidth="1"/>
  </cols>
  <sheetData>
    <row r="1" spans="1:10" ht="18">
      <c r="A1" s="366" t="s">
        <v>482</v>
      </c>
      <c r="B1" s="367"/>
      <c r="C1" s="367"/>
      <c r="D1" s="367"/>
      <c r="E1" s="367"/>
      <c r="F1" s="367"/>
      <c r="G1" s="367"/>
      <c r="H1" s="367"/>
      <c r="I1" s="367"/>
      <c r="J1" s="368"/>
    </row>
    <row r="2" spans="1:10" ht="18">
      <c r="A2" s="302" t="s">
        <v>26</v>
      </c>
      <c r="B2" s="431"/>
      <c r="C2" s="431"/>
      <c r="D2" s="431"/>
      <c r="E2" s="431"/>
      <c r="F2" s="431"/>
      <c r="G2" s="431"/>
      <c r="H2" s="431"/>
      <c r="I2" s="431"/>
      <c r="J2" s="441"/>
    </row>
    <row r="3" spans="1:10" ht="18">
      <c r="A3" s="371" t="s">
        <v>483</v>
      </c>
      <c r="B3" s="372"/>
      <c r="C3" s="372"/>
      <c r="D3" s="372"/>
      <c r="E3" s="372"/>
      <c r="F3" s="372"/>
      <c r="G3" s="372"/>
      <c r="H3" s="372"/>
      <c r="I3" s="372"/>
      <c r="J3" s="373"/>
    </row>
    <row r="4" spans="1:10" ht="18">
      <c r="A4" s="585"/>
      <c r="B4" s="585"/>
      <c r="C4" s="585"/>
      <c r="D4" s="585"/>
      <c r="E4" s="585"/>
      <c r="F4" s="585"/>
      <c r="G4" s="585"/>
      <c r="H4" s="585"/>
      <c r="I4" s="585"/>
      <c r="J4" s="585"/>
    </row>
    <row r="5" spans="1:10" ht="18">
      <c r="A5" s="586" t="s">
        <v>471</v>
      </c>
      <c r="B5" s="587"/>
      <c r="C5" s="587"/>
      <c r="D5" s="587"/>
      <c r="E5" s="587"/>
      <c r="F5" s="587"/>
      <c r="G5" s="587"/>
      <c r="H5" s="587"/>
      <c r="I5" s="587"/>
      <c r="J5" s="588"/>
    </row>
    <row r="6" spans="1:10" ht="18">
      <c r="A6" s="584"/>
      <c r="B6" s="584"/>
      <c r="C6" s="584"/>
      <c r="D6" s="584"/>
      <c r="E6" s="584"/>
      <c r="F6" s="584"/>
      <c r="G6" s="584"/>
      <c r="H6" s="584"/>
      <c r="I6" s="584"/>
      <c r="J6" s="584"/>
    </row>
    <row r="7" spans="1:10" ht="15.75">
      <c r="A7" s="497" t="s">
        <v>283</v>
      </c>
      <c r="B7" s="497"/>
      <c r="C7" s="497"/>
      <c r="D7" s="497"/>
      <c r="E7" s="497"/>
      <c r="F7" s="497"/>
      <c r="G7" s="497"/>
      <c r="H7" s="497"/>
      <c r="I7" s="497"/>
      <c r="J7" s="497"/>
    </row>
    <row r="8" spans="1:10" ht="15.75">
      <c r="A8" s="495" t="s">
        <v>284</v>
      </c>
      <c r="B8" s="495"/>
      <c r="C8" s="495"/>
      <c r="D8" s="495"/>
      <c r="E8" s="495"/>
      <c r="F8" s="495"/>
      <c r="G8" s="495"/>
      <c r="H8" s="495"/>
      <c r="I8" s="495"/>
      <c r="J8" s="495"/>
    </row>
    <row r="9" spans="1:10" ht="15.75">
      <c r="A9" s="495" t="s">
        <v>285</v>
      </c>
      <c r="B9" s="495"/>
      <c r="C9" s="495"/>
      <c r="D9" s="495"/>
      <c r="E9" s="495"/>
      <c r="F9" s="495"/>
      <c r="G9" s="495"/>
      <c r="H9" s="495"/>
      <c r="I9" s="495"/>
      <c r="J9" s="495"/>
    </row>
    <row r="10" spans="1:10" ht="15.75">
      <c r="A10" s="495" t="s">
        <v>286</v>
      </c>
      <c r="B10" s="495"/>
      <c r="C10" s="495"/>
      <c r="D10" s="495"/>
      <c r="E10" s="495"/>
      <c r="F10" s="495"/>
      <c r="G10" s="495"/>
      <c r="H10" s="495"/>
      <c r="I10" s="495"/>
      <c r="J10" s="495"/>
    </row>
    <row r="11" spans="1:10" ht="15">
      <c r="A11" s="39"/>
      <c r="B11" s="39"/>
      <c r="C11" s="39"/>
      <c r="D11" s="39"/>
      <c r="E11" s="39"/>
      <c r="F11" s="39"/>
      <c r="G11" s="39"/>
      <c r="H11" s="39"/>
      <c r="I11" s="39"/>
      <c r="J11" s="39"/>
    </row>
    <row r="12" spans="1:10" ht="15.75">
      <c r="A12" s="496" t="s">
        <v>287</v>
      </c>
      <c r="B12" s="496"/>
      <c r="C12" s="496"/>
      <c r="D12" s="496"/>
      <c r="E12" s="496"/>
      <c r="F12" s="496"/>
      <c r="G12" s="496"/>
      <c r="H12" s="496"/>
      <c r="I12" s="496"/>
      <c r="J12" s="496"/>
    </row>
    <row r="13" spans="1:10" ht="15.75">
      <c r="A13" s="498" t="s">
        <v>288</v>
      </c>
      <c r="B13" s="498"/>
      <c r="C13" s="498"/>
      <c r="D13" s="498"/>
      <c r="E13" s="498"/>
      <c r="F13" s="498"/>
      <c r="G13" s="498"/>
      <c r="H13" s="498"/>
      <c r="I13" s="498"/>
      <c r="J13" s="498"/>
    </row>
    <row r="14" spans="1:10" ht="15">
      <c r="A14" s="499" t="s">
        <v>289</v>
      </c>
      <c r="B14" s="499"/>
      <c r="C14" s="499"/>
      <c r="D14" s="499"/>
      <c r="E14" s="499"/>
      <c r="F14" s="499"/>
      <c r="G14" s="499"/>
      <c r="H14" s="499"/>
      <c r="I14" s="499"/>
      <c r="J14" s="499"/>
    </row>
    <row r="15" spans="1:10" ht="15">
      <c r="A15" s="499"/>
      <c r="B15" s="499"/>
      <c r="C15" s="499"/>
      <c r="D15" s="499"/>
      <c r="E15" s="499"/>
      <c r="F15" s="499"/>
      <c r="G15" s="499"/>
      <c r="H15" s="499"/>
      <c r="I15" s="499"/>
      <c r="J15" s="499"/>
    </row>
    <row r="16" spans="1:10" ht="15.75">
      <c r="A16" s="499" t="s">
        <v>290</v>
      </c>
      <c r="B16" s="499"/>
      <c r="C16" s="499"/>
      <c r="D16" s="499"/>
      <c r="E16" s="499"/>
      <c r="F16" s="499"/>
      <c r="G16" s="499"/>
      <c r="H16" s="499"/>
      <c r="I16" s="499"/>
      <c r="J16" s="499"/>
    </row>
    <row r="17" spans="1:10" ht="15.75">
      <c r="A17" s="123"/>
      <c r="B17" s="123"/>
      <c r="C17" s="123"/>
      <c r="D17" s="123"/>
      <c r="E17" s="123"/>
      <c r="F17" s="123"/>
      <c r="G17" s="123"/>
      <c r="H17" s="123"/>
      <c r="I17" s="123"/>
      <c r="J17" s="123"/>
    </row>
    <row r="18" spans="1:10" s="26" customFormat="1" ht="13.5">
      <c r="A18" s="497" t="s">
        <v>573</v>
      </c>
      <c r="B18" s="497"/>
      <c r="C18" s="497"/>
      <c r="D18" s="497"/>
      <c r="E18" s="497"/>
      <c r="F18" s="497"/>
      <c r="G18" s="497"/>
      <c r="H18" s="497"/>
      <c r="I18" s="497"/>
      <c r="J18" s="497"/>
    </row>
    <row r="19" spans="1:10" s="26" customFormat="1" ht="13.5">
      <c r="A19" s="497"/>
      <c r="B19" s="497"/>
      <c r="C19" s="497"/>
      <c r="D19" s="497"/>
      <c r="E19" s="497"/>
      <c r="F19" s="497"/>
      <c r="G19" s="497"/>
      <c r="H19" s="497"/>
      <c r="I19" s="497"/>
      <c r="J19" s="497"/>
    </row>
    <row r="20" spans="1:10" s="26" customFormat="1" ht="70.5" customHeight="1">
      <c r="A20" s="502"/>
      <c r="B20" s="502"/>
      <c r="C20" s="502"/>
      <c r="D20" s="502"/>
      <c r="E20" s="502"/>
      <c r="F20" s="502"/>
      <c r="G20" s="502"/>
      <c r="H20" s="502"/>
      <c r="I20" s="502"/>
      <c r="J20" s="502"/>
    </row>
    <row r="21" spans="1:10" ht="15">
      <c r="A21" s="503"/>
      <c r="B21" s="504"/>
      <c r="C21" s="504"/>
      <c r="D21" s="504"/>
      <c r="E21" s="504"/>
      <c r="F21" s="504"/>
      <c r="G21" s="504"/>
      <c r="H21" s="504"/>
      <c r="I21" s="504"/>
      <c r="J21" s="505"/>
    </row>
    <row r="22" spans="1:10" ht="15">
      <c r="A22" s="506"/>
      <c r="B22" s="507"/>
      <c r="C22" s="507"/>
      <c r="D22" s="507"/>
      <c r="E22" s="507"/>
      <c r="F22" s="507"/>
      <c r="G22" s="507"/>
      <c r="H22" s="507"/>
      <c r="I22" s="507"/>
      <c r="J22" s="508"/>
    </row>
    <row r="23" spans="1:10" ht="15">
      <c r="A23" s="506"/>
      <c r="B23" s="507"/>
      <c r="C23" s="507"/>
      <c r="D23" s="507"/>
      <c r="E23" s="507"/>
      <c r="F23" s="507"/>
      <c r="G23" s="507"/>
      <c r="H23" s="507"/>
      <c r="I23" s="507"/>
      <c r="J23" s="508"/>
    </row>
    <row r="24" spans="1:10" ht="15">
      <c r="A24" s="506"/>
      <c r="B24" s="507"/>
      <c r="C24" s="507"/>
      <c r="D24" s="507"/>
      <c r="E24" s="507"/>
      <c r="F24" s="507"/>
      <c r="G24" s="507"/>
      <c r="H24" s="507"/>
      <c r="I24" s="507"/>
      <c r="J24" s="508"/>
    </row>
    <row r="25" spans="1:10" ht="15">
      <c r="A25" s="506"/>
      <c r="B25" s="507"/>
      <c r="C25" s="507"/>
      <c r="D25" s="507"/>
      <c r="E25" s="507"/>
      <c r="F25" s="507"/>
      <c r="G25" s="507"/>
      <c r="H25" s="507"/>
      <c r="I25" s="507"/>
      <c r="J25" s="508"/>
    </row>
    <row r="26" spans="1:10" ht="15">
      <c r="A26" s="509"/>
      <c r="B26" s="510"/>
      <c r="C26" s="510"/>
      <c r="D26" s="510"/>
      <c r="E26" s="510"/>
      <c r="F26" s="510"/>
      <c r="G26" s="510"/>
      <c r="H26" s="510"/>
      <c r="I26" s="510"/>
      <c r="J26" s="511"/>
    </row>
    <row r="27" spans="1:10" ht="15.75">
      <c r="A27" s="124"/>
      <c r="B27" s="124"/>
      <c r="C27" s="124"/>
      <c r="D27" s="124"/>
      <c r="E27" s="124"/>
      <c r="F27" s="124"/>
      <c r="G27" s="124"/>
      <c r="H27" s="69">
        <f>LEN(A23)</f>
        <v>0</v>
      </c>
      <c r="I27" s="69" t="s">
        <v>182</v>
      </c>
      <c r="J27" s="124"/>
    </row>
    <row r="28" spans="1:10" ht="15">
      <c r="A28" s="39"/>
      <c r="B28" s="39"/>
      <c r="C28" s="39"/>
      <c r="D28" s="39"/>
      <c r="E28" s="39"/>
      <c r="F28" s="39"/>
      <c r="G28" s="39"/>
      <c r="H28" s="39"/>
      <c r="I28" s="39"/>
      <c r="J28" s="39"/>
    </row>
    <row r="29" spans="1:10" ht="15.75">
      <c r="A29" s="512" t="s">
        <v>292</v>
      </c>
      <c r="B29" s="512"/>
      <c r="C29" s="512"/>
      <c r="D29" s="512"/>
      <c r="E29" s="512"/>
      <c r="F29" s="512"/>
      <c r="G29" s="512"/>
      <c r="H29" s="512"/>
      <c r="I29" s="512"/>
      <c r="J29" s="512"/>
    </row>
    <row r="30" spans="1:10" ht="15">
      <c r="A30" s="513"/>
      <c r="B30" s="514"/>
      <c r="C30" s="514"/>
      <c r="D30" s="514"/>
      <c r="E30" s="514"/>
      <c r="F30" s="514"/>
      <c r="G30" s="514"/>
      <c r="H30" s="514"/>
      <c r="I30" s="514"/>
      <c r="J30" s="515"/>
    </row>
    <row r="31" spans="1:10" ht="15">
      <c r="A31" s="516"/>
      <c r="B31" s="517"/>
      <c r="C31" s="517"/>
      <c r="D31" s="517"/>
      <c r="E31" s="517"/>
      <c r="F31" s="517"/>
      <c r="G31" s="517"/>
      <c r="H31" s="517"/>
      <c r="I31" s="517"/>
      <c r="J31" s="518"/>
    </row>
    <row r="32" spans="1:10" ht="15">
      <c r="A32" s="516"/>
      <c r="B32" s="517"/>
      <c r="C32" s="517"/>
      <c r="D32" s="517"/>
      <c r="E32" s="517"/>
      <c r="F32" s="517"/>
      <c r="G32" s="517"/>
      <c r="H32" s="517"/>
      <c r="I32" s="517"/>
      <c r="J32" s="518"/>
    </row>
    <row r="33" spans="1:10" ht="15">
      <c r="A33" s="519"/>
      <c r="B33" s="520"/>
      <c r="C33" s="520"/>
      <c r="D33" s="520"/>
      <c r="E33" s="520"/>
      <c r="F33" s="520"/>
      <c r="G33" s="520"/>
      <c r="H33" s="520"/>
      <c r="I33" s="520"/>
      <c r="J33" s="521"/>
    </row>
    <row r="34" spans="1:10" ht="15">
      <c r="A34" s="125"/>
      <c r="B34" s="125"/>
      <c r="C34" s="125"/>
      <c r="D34" s="125"/>
      <c r="E34" s="125"/>
      <c r="F34" s="125"/>
      <c r="G34" s="39"/>
      <c r="H34" s="69">
        <f>LEN(A30)</f>
        <v>0</v>
      </c>
      <c r="I34" s="69" t="s">
        <v>182</v>
      </c>
      <c r="J34" s="125"/>
    </row>
    <row r="35" spans="1:10" ht="15" customHeight="1">
      <c r="A35" s="522" t="s">
        <v>501</v>
      </c>
      <c r="B35" s="523"/>
      <c r="C35" s="523"/>
      <c r="D35" s="523"/>
      <c r="E35" s="523"/>
      <c r="F35" s="523"/>
      <c r="G35" s="523"/>
      <c r="H35" s="523"/>
      <c r="I35" s="523"/>
      <c r="J35" s="523"/>
    </row>
    <row r="36" spans="1:10" ht="15">
      <c r="A36" s="524"/>
      <c r="B36" s="524"/>
      <c r="C36" s="524"/>
      <c r="D36" s="524"/>
      <c r="E36" s="524"/>
      <c r="F36" s="524"/>
      <c r="G36" s="524"/>
      <c r="H36" s="524"/>
      <c r="I36" s="524"/>
      <c r="J36" s="524"/>
    </row>
    <row r="37" spans="1:10" ht="15">
      <c r="A37" s="126"/>
      <c r="B37" s="513"/>
      <c r="C37" s="514"/>
      <c r="D37" s="514"/>
      <c r="E37" s="514"/>
      <c r="F37" s="514"/>
      <c r="G37" s="514"/>
      <c r="H37" s="514"/>
      <c r="I37" s="515"/>
      <c r="J37" s="126"/>
    </row>
    <row r="38" spans="1:10" ht="15">
      <c r="A38" s="126"/>
      <c r="B38" s="516"/>
      <c r="C38" s="517"/>
      <c r="D38" s="517"/>
      <c r="E38" s="517"/>
      <c r="F38" s="517"/>
      <c r="G38" s="517"/>
      <c r="H38" s="517"/>
      <c r="I38" s="518"/>
      <c r="J38" s="126"/>
    </row>
    <row r="39" spans="1:10" ht="15">
      <c r="A39" s="126"/>
      <c r="B39" s="516"/>
      <c r="C39" s="517"/>
      <c r="D39" s="517"/>
      <c r="E39" s="517"/>
      <c r="F39" s="517"/>
      <c r="G39" s="517"/>
      <c r="H39" s="517"/>
      <c r="I39" s="518"/>
      <c r="J39" s="126"/>
    </row>
    <row r="40" spans="1:10" ht="15">
      <c r="A40" s="126"/>
      <c r="B40" s="519"/>
      <c r="C40" s="520"/>
      <c r="D40" s="520"/>
      <c r="E40" s="520"/>
      <c r="F40" s="520"/>
      <c r="G40" s="520"/>
      <c r="H40" s="520"/>
      <c r="I40" s="521"/>
      <c r="J40" s="126"/>
    </row>
    <row r="41" spans="1:10" ht="15">
      <c r="A41" s="39"/>
      <c r="B41" s="39"/>
      <c r="C41" s="39"/>
      <c r="D41" s="39"/>
      <c r="E41" s="39"/>
      <c r="F41" s="39"/>
      <c r="G41" s="127">
        <f>LEN(B37)</f>
        <v>0</v>
      </c>
      <c r="H41" s="127" t="s">
        <v>182</v>
      </c>
      <c r="I41" s="39"/>
      <c r="J41" s="39"/>
    </row>
    <row r="42" spans="1:10" ht="15">
      <c r="A42" s="590" t="s">
        <v>332</v>
      </c>
      <c r="B42" s="591"/>
      <c r="C42" s="591"/>
      <c r="D42" s="591"/>
      <c r="E42" s="591"/>
      <c r="F42" s="591"/>
      <c r="G42" s="591"/>
      <c r="H42" s="591"/>
      <c r="I42" s="591"/>
      <c r="J42" s="591"/>
    </row>
    <row r="43" spans="1:10" ht="15">
      <c r="A43" s="592"/>
      <c r="B43" s="592"/>
      <c r="C43" s="592"/>
      <c r="D43" s="592"/>
      <c r="E43" s="592"/>
      <c r="F43" s="592"/>
      <c r="G43" s="592"/>
      <c r="H43" s="592"/>
      <c r="I43" s="592"/>
      <c r="J43" s="592"/>
    </row>
    <row r="44" spans="1:10" ht="15">
      <c r="A44" s="593"/>
      <c r="B44" s="593"/>
      <c r="C44" s="593"/>
      <c r="D44" s="593"/>
      <c r="E44" s="593"/>
      <c r="F44" s="593"/>
      <c r="G44" s="593"/>
      <c r="H44" s="593"/>
      <c r="I44" s="593"/>
      <c r="J44" s="593"/>
    </row>
    <row r="45" spans="1:10" ht="15">
      <c r="A45" s="593"/>
      <c r="B45" s="593"/>
      <c r="C45" s="593"/>
      <c r="D45" s="593"/>
      <c r="E45" s="593"/>
      <c r="F45" s="593"/>
      <c r="G45" s="593"/>
      <c r="H45" s="593"/>
      <c r="I45" s="593"/>
      <c r="J45" s="593"/>
    </row>
    <row r="46" spans="1:10" ht="15">
      <c r="A46" s="593"/>
      <c r="B46" s="593"/>
      <c r="C46" s="593"/>
      <c r="D46" s="593"/>
      <c r="E46" s="593"/>
      <c r="F46" s="593"/>
      <c r="G46" s="593"/>
      <c r="H46" s="593"/>
      <c r="I46" s="593"/>
      <c r="J46" s="593"/>
    </row>
    <row r="47" spans="1:10" ht="15.75">
      <c r="A47" s="91"/>
      <c r="B47" s="91"/>
      <c r="C47" s="91"/>
      <c r="D47" s="91"/>
      <c r="E47" s="91"/>
      <c r="F47" s="91"/>
      <c r="G47" s="91"/>
      <c r="H47" s="163">
        <f>LEN(A44)</f>
        <v>0</v>
      </c>
      <c r="I47" s="163" t="s">
        <v>182</v>
      </c>
      <c r="J47" s="164"/>
    </row>
    <row r="48" spans="1:10" ht="15.75">
      <c r="A48" s="84"/>
      <c r="B48" s="84"/>
      <c r="C48" s="84"/>
      <c r="D48" s="84"/>
      <c r="E48" s="84"/>
      <c r="F48" s="84"/>
      <c r="G48" s="84"/>
      <c r="H48" s="84"/>
      <c r="I48" s="84"/>
      <c r="J48" s="84"/>
    </row>
    <row r="49" spans="1:10" ht="18">
      <c r="A49" s="594" t="s">
        <v>333</v>
      </c>
      <c r="B49" s="595"/>
      <c r="C49" s="595"/>
      <c r="D49" s="595"/>
      <c r="E49" s="595"/>
      <c r="F49" s="595"/>
      <c r="G49" s="595"/>
      <c r="H49" s="595"/>
      <c r="I49" s="595"/>
      <c r="J49" s="596"/>
    </row>
    <row r="50" spans="1:10" s="198" customFormat="1" ht="18">
      <c r="A50" s="258" t="s">
        <v>458</v>
      </c>
      <c r="B50" s="256"/>
      <c r="C50" s="256"/>
      <c r="D50" s="256"/>
      <c r="E50" s="256"/>
      <c r="F50" s="256"/>
      <c r="G50" s="256"/>
      <c r="H50" s="256"/>
      <c r="I50" s="256"/>
      <c r="J50" s="257"/>
    </row>
    <row r="51" spans="1:10" s="198" customFormat="1" ht="36.75" customHeight="1">
      <c r="A51" s="385" t="s">
        <v>454</v>
      </c>
      <c r="B51" s="385"/>
      <c r="C51" s="197" t="s">
        <v>455</v>
      </c>
      <c r="D51" s="385" t="s">
        <v>456</v>
      </c>
      <c r="E51" s="385"/>
      <c r="F51" s="385"/>
      <c r="G51" s="385"/>
      <c r="H51" s="385"/>
      <c r="I51" s="385"/>
      <c r="J51" s="197" t="s">
        <v>457</v>
      </c>
    </row>
    <row r="52" spans="1:10" s="198" customFormat="1" ht="18">
      <c r="A52" s="582"/>
      <c r="B52" s="583"/>
      <c r="C52" s="210"/>
      <c r="D52" s="581"/>
      <c r="E52" s="581"/>
      <c r="F52" s="581"/>
      <c r="G52" s="581"/>
      <c r="H52" s="581"/>
      <c r="I52" s="581"/>
      <c r="J52" s="210"/>
    </row>
    <row r="53" spans="1:10" s="198" customFormat="1" ht="18">
      <c r="A53" s="582"/>
      <c r="B53" s="583"/>
      <c r="C53" s="210"/>
      <c r="D53" s="581"/>
      <c r="E53" s="581"/>
      <c r="F53" s="581"/>
      <c r="G53" s="581"/>
      <c r="H53" s="581"/>
      <c r="I53" s="581"/>
      <c r="J53" s="210"/>
    </row>
    <row r="54" spans="1:10" s="198" customFormat="1" ht="18">
      <c r="A54" s="582"/>
      <c r="B54" s="583"/>
      <c r="C54" s="210"/>
      <c r="D54" s="581"/>
      <c r="E54" s="581"/>
      <c r="F54" s="581"/>
      <c r="G54" s="581"/>
      <c r="H54" s="581"/>
      <c r="I54" s="581"/>
      <c r="J54" s="210"/>
    </row>
    <row r="55" spans="1:10" s="198" customFormat="1" ht="18">
      <c r="A55" s="582"/>
      <c r="B55" s="583"/>
      <c r="C55" s="210"/>
      <c r="D55" s="581"/>
      <c r="E55" s="581"/>
      <c r="F55" s="581"/>
      <c r="G55" s="581"/>
      <c r="H55" s="581"/>
      <c r="I55" s="581"/>
      <c r="J55" s="210"/>
    </row>
    <row r="56" spans="1:10" s="198" customFormat="1" ht="18">
      <c r="A56" s="582"/>
      <c r="B56" s="583"/>
      <c r="C56" s="210"/>
      <c r="D56" s="581"/>
      <c r="E56" s="581"/>
      <c r="F56" s="581"/>
      <c r="G56" s="581"/>
      <c r="H56" s="581"/>
      <c r="I56" s="581"/>
      <c r="J56" s="210"/>
    </row>
    <row r="57" spans="1:10" s="198" customFormat="1" ht="18">
      <c r="A57" s="582"/>
      <c r="B57" s="583"/>
      <c r="C57" s="210"/>
      <c r="D57" s="581"/>
      <c r="E57" s="581"/>
      <c r="F57" s="581"/>
      <c r="G57" s="581"/>
      <c r="H57" s="581"/>
      <c r="I57" s="581"/>
      <c r="J57" s="210"/>
    </row>
    <row r="58" spans="1:10" s="213" customFormat="1" ht="18">
      <c r="A58" s="211"/>
      <c r="B58" s="211"/>
      <c r="C58" s="212"/>
      <c r="D58" s="211"/>
      <c r="E58" s="211"/>
      <c r="F58" s="211"/>
      <c r="G58" s="212"/>
      <c r="H58" s="212"/>
      <c r="I58" s="212"/>
      <c r="J58" s="212"/>
    </row>
    <row r="59" spans="1:10" ht="15.75">
      <c r="A59" s="597" t="s">
        <v>335</v>
      </c>
      <c r="B59" s="597"/>
      <c r="C59" s="597"/>
      <c r="D59" s="597"/>
      <c r="E59" s="597"/>
      <c r="F59" s="597"/>
      <c r="G59" s="597"/>
      <c r="H59" s="597"/>
      <c r="I59" s="597"/>
      <c r="J59" s="259" t="s">
        <v>336</v>
      </c>
    </row>
    <row r="60" spans="1:10" ht="15.75">
      <c r="A60" s="589" t="s">
        <v>337</v>
      </c>
      <c r="B60" s="589"/>
      <c r="C60" s="589"/>
      <c r="D60" s="589"/>
      <c r="E60" s="589"/>
      <c r="F60" s="589"/>
      <c r="G60" s="589"/>
      <c r="H60" s="589"/>
      <c r="I60" s="589"/>
      <c r="J60" s="165">
        <v>0</v>
      </c>
    </row>
    <row r="61" spans="1:10" ht="15.75">
      <c r="A61" s="589" t="s">
        <v>338</v>
      </c>
      <c r="B61" s="589"/>
      <c r="C61" s="589"/>
      <c r="D61" s="589"/>
      <c r="E61" s="589"/>
      <c r="F61" s="589"/>
      <c r="G61" s="589"/>
      <c r="H61" s="589"/>
      <c r="I61" s="589"/>
      <c r="J61" s="165">
        <v>0</v>
      </c>
    </row>
    <row r="62" spans="1:10" ht="15.75">
      <c r="A62" s="589" t="s">
        <v>508</v>
      </c>
      <c r="B62" s="589"/>
      <c r="C62" s="589"/>
      <c r="D62" s="589"/>
      <c r="E62" s="589"/>
      <c r="F62" s="589"/>
      <c r="G62" s="589"/>
      <c r="H62" s="589"/>
      <c r="I62" s="589"/>
      <c r="J62" s="165">
        <v>0</v>
      </c>
    </row>
    <row r="63" spans="1:10" ht="15.75">
      <c r="A63" s="604" t="s">
        <v>459</v>
      </c>
      <c r="B63" s="605"/>
      <c r="C63" s="605"/>
      <c r="D63" s="605"/>
      <c r="E63" s="605"/>
      <c r="F63" s="605"/>
      <c r="G63" s="605"/>
      <c r="H63" s="605"/>
      <c r="I63" s="606"/>
      <c r="J63" s="165"/>
    </row>
    <row r="64" spans="1:10" ht="15.75">
      <c r="A64" s="604" t="s">
        <v>309</v>
      </c>
      <c r="B64" s="605"/>
      <c r="C64" s="605"/>
      <c r="D64" s="605"/>
      <c r="E64" s="605"/>
      <c r="F64" s="605"/>
      <c r="G64" s="605"/>
      <c r="H64" s="605"/>
      <c r="I64" s="606"/>
      <c r="J64" s="165"/>
    </row>
    <row r="65" spans="1:10" ht="15.75">
      <c r="A65" s="604"/>
      <c r="B65" s="605"/>
      <c r="C65" s="605"/>
      <c r="D65" s="605"/>
      <c r="E65" s="605"/>
      <c r="F65" s="605"/>
      <c r="G65" s="605"/>
      <c r="H65" s="605"/>
      <c r="I65" s="606"/>
      <c r="J65" s="165"/>
    </row>
    <row r="66" spans="1:10" ht="15.75">
      <c r="A66" s="607" t="s">
        <v>339</v>
      </c>
      <c r="B66" s="607"/>
      <c r="C66" s="607"/>
      <c r="D66" s="607"/>
      <c r="E66" s="607"/>
      <c r="F66" s="607"/>
      <c r="G66" s="607"/>
      <c r="H66" s="607"/>
      <c r="I66" s="607"/>
      <c r="J66" s="166">
        <f>SUM(J60:J65)</f>
        <v>0</v>
      </c>
    </row>
    <row r="67" spans="1:10" ht="15.75">
      <c r="A67" s="91"/>
      <c r="B67" s="84"/>
      <c r="C67" s="84"/>
      <c r="D67" s="84"/>
      <c r="E67" s="84"/>
      <c r="F67" s="84"/>
      <c r="G67" s="84"/>
      <c r="H67" s="84"/>
      <c r="I67" s="84"/>
      <c r="J67" s="84"/>
    </row>
    <row r="68" spans="1:10" ht="15" customHeight="1">
      <c r="A68" s="598" t="s">
        <v>340</v>
      </c>
      <c r="B68" s="599"/>
      <c r="C68" s="599"/>
      <c r="D68" s="599"/>
      <c r="E68" s="599"/>
      <c r="F68" s="599"/>
      <c r="G68" s="599"/>
      <c r="H68" s="599"/>
      <c r="I68" s="600"/>
      <c r="J68" s="609" t="s">
        <v>336</v>
      </c>
    </row>
    <row r="69" spans="1:10" ht="15" customHeight="1">
      <c r="A69" s="601"/>
      <c r="B69" s="602"/>
      <c r="C69" s="602"/>
      <c r="D69" s="602"/>
      <c r="E69" s="602"/>
      <c r="F69" s="602"/>
      <c r="G69" s="602"/>
      <c r="H69" s="602"/>
      <c r="I69" s="603"/>
      <c r="J69" s="609"/>
    </row>
    <row r="70" spans="1:10" ht="15.75">
      <c r="A70" s="593" t="s">
        <v>341</v>
      </c>
      <c r="B70" s="593"/>
      <c r="C70" s="593"/>
      <c r="D70" s="593"/>
      <c r="E70" s="593"/>
      <c r="F70" s="593"/>
      <c r="G70" s="593"/>
      <c r="H70" s="593"/>
      <c r="I70" s="593"/>
      <c r="J70" s="165">
        <v>0</v>
      </c>
    </row>
    <row r="71" spans="1:10" ht="15.75">
      <c r="A71" s="593"/>
      <c r="B71" s="593"/>
      <c r="C71" s="593"/>
      <c r="D71" s="593"/>
      <c r="E71" s="593"/>
      <c r="F71" s="593"/>
      <c r="G71" s="593"/>
      <c r="H71" s="593"/>
      <c r="I71" s="593"/>
      <c r="J71" s="165">
        <v>0</v>
      </c>
    </row>
    <row r="72" spans="1:10" ht="15.75">
      <c r="A72" s="593"/>
      <c r="B72" s="593"/>
      <c r="C72" s="593"/>
      <c r="D72" s="593"/>
      <c r="E72" s="593"/>
      <c r="F72" s="593"/>
      <c r="G72" s="593"/>
      <c r="H72" s="593"/>
      <c r="I72" s="593"/>
      <c r="J72" s="165"/>
    </row>
    <row r="73" spans="1:10" ht="15.75">
      <c r="A73" s="593"/>
      <c r="B73" s="593"/>
      <c r="C73" s="593"/>
      <c r="D73" s="593"/>
      <c r="E73" s="593"/>
      <c r="F73" s="593"/>
      <c r="G73" s="593"/>
      <c r="H73" s="593"/>
      <c r="I73" s="593"/>
      <c r="J73" s="165"/>
    </row>
    <row r="74" spans="1:10" ht="15.75">
      <c r="A74" s="593"/>
      <c r="B74" s="593"/>
      <c r="C74" s="593"/>
      <c r="D74" s="593"/>
      <c r="E74" s="593"/>
      <c r="F74" s="593"/>
      <c r="G74" s="593"/>
      <c r="H74" s="593"/>
      <c r="I74" s="593"/>
      <c r="J74" s="165"/>
    </row>
    <row r="75" spans="1:10" ht="15.75">
      <c r="A75" s="593"/>
      <c r="B75" s="593"/>
      <c r="C75" s="593"/>
      <c r="D75" s="593"/>
      <c r="E75" s="593"/>
      <c r="F75" s="593"/>
      <c r="G75" s="593"/>
      <c r="H75" s="593"/>
      <c r="I75" s="593"/>
      <c r="J75" s="165"/>
    </row>
    <row r="76" spans="1:10" ht="15.75">
      <c r="A76" s="607" t="s">
        <v>342</v>
      </c>
      <c r="B76" s="607"/>
      <c r="C76" s="607"/>
      <c r="D76" s="607"/>
      <c r="E76" s="607"/>
      <c r="F76" s="607"/>
      <c r="G76" s="607"/>
      <c r="H76" s="607"/>
      <c r="I76" s="607"/>
      <c r="J76" s="167">
        <f>SUM(J70:J75)</f>
        <v>0</v>
      </c>
    </row>
    <row r="77" spans="1:10" ht="15.75">
      <c r="A77" s="168"/>
      <c r="B77" s="168"/>
      <c r="C77" s="168"/>
      <c r="D77" s="168"/>
      <c r="E77" s="168"/>
      <c r="F77" s="168"/>
      <c r="G77" s="168"/>
      <c r="H77" s="168"/>
      <c r="I77" s="168"/>
      <c r="J77" s="168"/>
    </row>
    <row r="78" spans="1:10" ht="15.75">
      <c r="A78" s="608" t="s">
        <v>343</v>
      </c>
      <c r="B78" s="608"/>
      <c r="C78" s="608"/>
      <c r="D78" s="608"/>
      <c r="E78" s="608"/>
      <c r="F78" s="608"/>
      <c r="G78" s="608"/>
      <c r="H78" s="608"/>
      <c r="I78" s="608"/>
      <c r="J78" s="169">
        <f>+J66-J76</f>
        <v>0</v>
      </c>
    </row>
    <row r="79" spans="1:10" ht="15.75">
      <c r="A79" s="168"/>
      <c r="B79" s="168"/>
      <c r="C79" s="168"/>
      <c r="D79" s="168"/>
      <c r="E79" s="168"/>
      <c r="F79" s="168"/>
      <c r="G79" s="168"/>
      <c r="H79" s="168"/>
      <c r="I79" s="168"/>
      <c r="J79" s="168"/>
    </row>
    <row r="80" spans="1:10" ht="15.75">
      <c r="A80" s="608" t="s">
        <v>344</v>
      </c>
      <c r="B80" s="608"/>
      <c r="C80" s="608"/>
      <c r="D80" s="608"/>
      <c r="E80" s="608"/>
      <c r="F80" s="608"/>
      <c r="G80" s="608"/>
      <c r="H80" s="608"/>
      <c r="I80" s="608"/>
      <c r="J80" s="169" t="b">
        <f>IF(J78&gt;(J66*0.8),(J66*0.8),IF(J78&lt;(J66*0.8),(J78)))</f>
        <v>0</v>
      </c>
    </row>
    <row r="81" spans="1:10" ht="15.75">
      <c r="A81" s="91"/>
      <c r="B81" s="98"/>
      <c r="C81" s="98"/>
      <c r="D81" s="98"/>
      <c r="E81" s="98"/>
      <c r="F81" s="98"/>
      <c r="G81" s="98"/>
      <c r="H81" s="98"/>
      <c r="I81" s="98"/>
      <c r="J81" s="98"/>
    </row>
  </sheetData>
  <sheetProtection/>
  <mergeCells count="56">
    <mergeCell ref="A75:I75"/>
    <mergeCell ref="A76:I76"/>
    <mergeCell ref="A78:I78"/>
    <mergeCell ref="A80:I80"/>
    <mergeCell ref="J68:J69"/>
    <mergeCell ref="A70:I70"/>
    <mergeCell ref="A71:I71"/>
    <mergeCell ref="A72:I72"/>
    <mergeCell ref="A73:I73"/>
    <mergeCell ref="A74:I74"/>
    <mergeCell ref="A68:I69"/>
    <mergeCell ref="A62:I62"/>
    <mergeCell ref="A63:I63"/>
    <mergeCell ref="A64:I64"/>
    <mergeCell ref="A65:I65"/>
    <mergeCell ref="A66:I66"/>
    <mergeCell ref="A7:J7"/>
    <mergeCell ref="A61:I61"/>
    <mergeCell ref="A35:J36"/>
    <mergeCell ref="B37:I40"/>
    <mergeCell ref="A42:J43"/>
    <mergeCell ref="A44:J46"/>
    <mergeCell ref="A49:J49"/>
    <mergeCell ref="A59:I59"/>
    <mergeCell ref="A60:I60"/>
    <mergeCell ref="A51:B51"/>
    <mergeCell ref="A6:J6"/>
    <mergeCell ref="A1:J1"/>
    <mergeCell ref="A2:J2"/>
    <mergeCell ref="A3:J3"/>
    <mergeCell ref="A4:J4"/>
    <mergeCell ref="A5:J5"/>
    <mergeCell ref="A8:J8"/>
    <mergeCell ref="A9:J9"/>
    <mergeCell ref="A10:J10"/>
    <mergeCell ref="A12:J12"/>
    <mergeCell ref="A13:J13"/>
    <mergeCell ref="A14:J15"/>
    <mergeCell ref="D56:I56"/>
    <mergeCell ref="D57:I57"/>
    <mergeCell ref="D51:I51"/>
    <mergeCell ref="D52:I52"/>
    <mergeCell ref="A53:B53"/>
    <mergeCell ref="A54:B54"/>
    <mergeCell ref="A56:B56"/>
    <mergeCell ref="A57:B57"/>
    <mergeCell ref="A52:B52"/>
    <mergeCell ref="A55:B55"/>
    <mergeCell ref="D53:I53"/>
    <mergeCell ref="D54:I54"/>
    <mergeCell ref="D55:I55"/>
    <mergeCell ref="A16:J16"/>
    <mergeCell ref="A18:J20"/>
    <mergeCell ref="A21:J26"/>
    <mergeCell ref="A29:J29"/>
    <mergeCell ref="A30:J33"/>
  </mergeCells>
  <dataValidations count="2">
    <dataValidation type="textLength" operator="lessThanOrEqual" allowBlank="1" showInputMessage="1" showErrorMessage="1" promptTitle="Note:" prompt="Maximum 250 character limit allowed." sqref="A30:J33 A21 B37:I40">
      <formula1>250</formula1>
    </dataValidation>
    <dataValidation type="textLength" operator="lessThanOrEqual" allowBlank="1" showInputMessage="1" showErrorMessage="1" sqref="A44:J46 J34 A34:F34">
      <formula1>250</formula1>
    </dataValidation>
  </dataValidations>
  <printOptions/>
  <pageMargins left="0.75" right="0.75" top="1" bottom="1" header="0.3" footer="0.3"/>
  <pageSetup horizontalDpi="600" verticalDpi="600" orientation="portrait" scale="90"/>
  <headerFooter alignWithMargins="0">
    <oddFooter>&amp;L5310 FY 2018&amp;R&amp;A</oddFooter>
  </headerFooter>
  <rowBreaks count="1" manualBreakCount="1">
    <brk id="47" max="9" man="1"/>
  </rowBreaks>
  <legacyDrawing r:id="rId1"/>
</worksheet>
</file>

<file path=xl/worksheets/sheet15.xml><?xml version="1.0" encoding="utf-8"?>
<worksheet xmlns="http://schemas.openxmlformats.org/spreadsheetml/2006/main" xmlns:r="http://schemas.openxmlformats.org/officeDocument/2006/relationships">
  <dimension ref="A1:J92"/>
  <sheetViews>
    <sheetView showGridLines="0" zoomScalePageLayoutView="0" workbookViewId="0" topLeftCell="A13">
      <selection activeCell="A18" sqref="A18:J20"/>
    </sheetView>
  </sheetViews>
  <sheetFormatPr defaultColWidth="9.140625" defaultRowHeight="15"/>
  <cols>
    <col min="1" max="4" width="9.140625" style="198" customWidth="1"/>
    <col min="5" max="5" width="10.8515625" style="198" customWidth="1"/>
    <col min="6" max="8" width="9.140625" style="198" customWidth="1"/>
    <col min="9" max="9" width="11.421875" style="198" customWidth="1"/>
    <col min="10" max="10" width="17.421875" style="198" customWidth="1"/>
    <col min="11" max="11" width="0.42578125" style="198" customWidth="1"/>
    <col min="12" max="16384" width="9.140625" style="198" customWidth="1"/>
  </cols>
  <sheetData>
    <row r="1" spans="1:10" ht="15" customHeight="1">
      <c r="A1" s="302" t="s">
        <v>482</v>
      </c>
      <c r="B1" s="303"/>
      <c r="C1" s="303"/>
      <c r="D1" s="303"/>
      <c r="E1" s="303"/>
      <c r="F1" s="303"/>
      <c r="G1" s="303"/>
      <c r="H1" s="303"/>
      <c r="I1" s="303"/>
      <c r="J1" s="304"/>
    </row>
    <row r="2" spans="1:10" ht="18">
      <c r="A2" s="302" t="s">
        <v>26</v>
      </c>
      <c r="B2" s="304"/>
      <c r="C2" s="304"/>
      <c r="D2" s="304"/>
      <c r="E2" s="304"/>
      <c r="F2" s="304"/>
      <c r="G2" s="304"/>
      <c r="H2" s="304"/>
      <c r="I2" s="303"/>
      <c r="J2" s="304"/>
    </row>
    <row r="3" spans="1:10" ht="18">
      <c r="A3" s="302" t="s">
        <v>483</v>
      </c>
      <c r="B3" s="303"/>
      <c r="C3" s="303"/>
      <c r="D3" s="303"/>
      <c r="E3" s="303"/>
      <c r="F3" s="303"/>
      <c r="G3" s="303"/>
      <c r="H3" s="303"/>
      <c r="I3" s="303"/>
      <c r="J3" s="304"/>
    </row>
    <row r="4" spans="1:10" ht="18">
      <c r="A4" s="22"/>
      <c r="B4" s="22"/>
      <c r="C4" s="22"/>
      <c r="D4" s="22"/>
      <c r="E4" s="22"/>
      <c r="F4" s="22"/>
      <c r="G4" s="22"/>
      <c r="H4" s="22"/>
      <c r="I4" s="22"/>
      <c r="J4" s="28"/>
    </row>
    <row r="5" spans="1:10" ht="18">
      <c r="A5" s="402" t="s">
        <v>472</v>
      </c>
      <c r="B5" s="403"/>
      <c r="C5" s="403"/>
      <c r="D5" s="403"/>
      <c r="E5" s="403"/>
      <c r="F5" s="403"/>
      <c r="G5" s="403"/>
      <c r="H5" s="403"/>
      <c r="I5" s="403"/>
      <c r="J5" s="610"/>
    </row>
    <row r="6" spans="1:10" ht="15.75">
      <c r="A6" s="92"/>
      <c r="B6" s="28"/>
      <c r="C6" s="28"/>
      <c r="D6" s="28"/>
      <c r="E6" s="28"/>
      <c r="F6" s="28"/>
      <c r="G6" s="28"/>
      <c r="H6" s="28"/>
      <c r="I6" s="28"/>
      <c r="J6" s="28"/>
    </row>
    <row r="7" spans="1:10" ht="15.75">
      <c r="A7" s="497" t="s">
        <v>283</v>
      </c>
      <c r="B7" s="497"/>
      <c r="C7" s="497"/>
      <c r="D7" s="497"/>
      <c r="E7" s="497"/>
      <c r="F7" s="497"/>
      <c r="G7" s="497"/>
      <c r="H7" s="497"/>
      <c r="I7" s="497"/>
      <c r="J7" s="497"/>
    </row>
    <row r="8" spans="1:10" ht="15.75">
      <c r="A8" s="495" t="s">
        <v>284</v>
      </c>
      <c r="B8" s="495"/>
      <c r="C8" s="495"/>
      <c r="D8" s="495"/>
      <c r="E8" s="495"/>
      <c r="F8" s="495"/>
      <c r="G8" s="495"/>
      <c r="H8" s="495"/>
      <c r="I8" s="495"/>
      <c r="J8" s="495"/>
    </row>
    <row r="9" spans="1:10" ht="15.75">
      <c r="A9" s="495" t="s">
        <v>285</v>
      </c>
      <c r="B9" s="495"/>
      <c r="C9" s="495"/>
      <c r="D9" s="495"/>
      <c r="E9" s="495"/>
      <c r="F9" s="495"/>
      <c r="G9" s="495"/>
      <c r="H9" s="495"/>
      <c r="I9" s="495"/>
      <c r="J9" s="495"/>
    </row>
    <row r="10" spans="1:10" ht="15.75">
      <c r="A10" s="495" t="s">
        <v>286</v>
      </c>
      <c r="B10" s="495"/>
      <c r="C10" s="495"/>
      <c r="D10" s="495"/>
      <c r="E10" s="495"/>
      <c r="F10" s="495"/>
      <c r="G10" s="495"/>
      <c r="H10" s="495"/>
      <c r="I10" s="495"/>
      <c r="J10" s="495"/>
    </row>
    <row r="11" spans="1:10" ht="15">
      <c r="A11" s="39"/>
      <c r="B11" s="39"/>
      <c r="C11" s="39"/>
      <c r="D11" s="39"/>
      <c r="E11" s="39"/>
      <c r="F11" s="39"/>
      <c r="G11" s="39"/>
      <c r="H11" s="39"/>
      <c r="I11" s="39"/>
      <c r="J11" s="39"/>
    </row>
    <row r="12" spans="1:10" ht="15.75">
      <c r="A12" s="496" t="s">
        <v>287</v>
      </c>
      <c r="B12" s="496"/>
      <c r="C12" s="496"/>
      <c r="D12" s="496"/>
      <c r="E12" s="496"/>
      <c r="F12" s="496"/>
      <c r="G12" s="496"/>
      <c r="H12" s="496"/>
      <c r="I12" s="496"/>
      <c r="J12" s="496"/>
    </row>
    <row r="13" spans="1:10" ht="15.75">
      <c r="A13" s="498" t="s">
        <v>288</v>
      </c>
      <c r="B13" s="498"/>
      <c r="C13" s="498"/>
      <c r="D13" s="498"/>
      <c r="E13" s="498"/>
      <c r="F13" s="498"/>
      <c r="G13" s="498"/>
      <c r="H13" s="498"/>
      <c r="I13" s="498"/>
      <c r="J13" s="498"/>
    </row>
    <row r="14" spans="1:10" ht="15">
      <c r="A14" s="499" t="s">
        <v>289</v>
      </c>
      <c r="B14" s="499"/>
      <c r="C14" s="499"/>
      <c r="D14" s="499"/>
      <c r="E14" s="499"/>
      <c r="F14" s="499"/>
      <c r="G14" s="499"/>
      <c r="H14" s="499"/>
      <c r="I14" s="499"/>
      <c r="J14" s="499"/>
    </row>
    <row r="15" spans="1:10" ht="15">
      <c r="A15" s="499"/>
      <c r="B15" s="499"/>
      <c r="C15" s="499"/>
      <c r="D15" s="499"/>
      <c r="E15" s="499"/>
      <c r="F15" s="499"/>
      <c r="G15" s="499"/>
      <c r="H15" s="499"/>
      <c r="I15" s="499"/>
      <c r="J15" s="499"/>
    </row>
    <row r="16" spans="1:10" ht="15.75">
      <c r="A16" s="499" t="s">
        <v>290</v>
      </c>
      <c r="B16" s="499"/>
      <c r="C16" s="499"/>
      <c r="D16" s="499"/>
      <c r="E16" s="499"/>
      <c r="F16" s="499"/>
      <c r="G16" s="499"/>
      <c r="H16" s="499"/>
      <c r="I16" s="499"/>
      <c r="J16" s="499"/>
    </row>
    <row r="17" spans="1:10" ht="15.75">
      <c r="A17" s="276"/>
      <c r="B17" s="276"/>
      <c r="C17" s="276"/>
      <c r="D17" s="276"/>
      <c r="E17" s="276"/>
      <c r="F17" s="276"/>
      <c r="G17" s="276"/>
      <c r="H17" s="276"/>
      <c r="I17" s="276"/>
      <c r="J17" s="276"/>
    </row>
    <row r="18" spans="1:10" s="26" customFormat="1" ht="13.5">
      <c r="A18" s="497" t="s">
        <v>572</v>
      </c>
      <c r="B18" s="497"/>
      <c r="C18" s="497"/>
      <c r="D18" s="497"/>
      <c r="E18" s="497"/>
      <c r="F18" s="497"/>
      <c r="G18" s="497"/>
      <c r="H18" s="497"/>
      <c r="I18" s="497"/>
      <c r="J18" s="497"/>
    </row>
    <row r="19" spans="1:10" s="26" customFormat="1" ht="13.5">
      <c r="A19" s="497"/>
      <c r="B19" s="497"/>
      <c r="C19" s="497"/>
      <c r="D19" s="497"/>
      <c r="E19" s="497"/>
      <c r="F19" s="497"/>
      <c r="G19" s="497"/>
      <c r="H19" s="497"/>
      <c r="I19" s="497"/>
      <c r="J19" s="497"/>
    </row>
    <row r="20" spans="1:10" s="26" customFormat="1" ht="70.5" customHeight="1">
      <c r="A20" s="502"/>
      <c r="B20" s="502"/>
      <c r="C20" s="502"/>
      <c r="D20" s="502"/>
      <c r="E20" s="502"/>
      <c r="F20" s="502"/>
      <c r="G20" s="502"/>
      <c r="H20" s="502"/>
      <c r="I20" s="502"/>
      <c r="J20" s="502"/>
    </row>
    <row r="21" spans="1:10" ht="15">
      <c r="A21" s="503"/>
      <c r="B21" s="504"/>
      <c r="C21" s="504"/>
      <c r="D21" s="504"/>
      <c r="E21" s="504"/>
      <c r="F21" s="504"/>
      <c r="G21" s="504"/>
      <c r="H21" s="504"/>
      <c r="I21" s="504"/>
      <c r="J21" s="505"/>
    </row>
    <row r="22" spans="1:10" ht="15">
      <c r="A22" s="506"/>
      <c r="B22" s="507"/>
      <c r="C22" s="507"/>
      <c r="D22" s="507"/>
      <c r="E22" s="507"/>
      <c r="F22" s="507"/>
      <c r="G22" s="507"/>
      <c r="H22" s="507"/>
      <c r="I22" s="507"/>
      <c r="J22" s="508"/>
    </row>
    <row r="23" spans="1:10" ht="15">
      <c r="A23" s="506"/>
      <c r="B23" s="507"/>
      <c r="C23" s="507"/>
      <c r="D23" s="507"/>
      <c r="E23" s="507"/>
      <c r="F23" s="507"/>
      <c r="G23" s="507"/>
      <c r="H23" s="507"/>
      <c r="I23" s="507"/>
      <c r="J23" s="508"/>
    </row>
    <row r="24" spans="1:10" ht="15">
      <c r="A24" s="506"/>
      <c r="B24" s="507"/>
      <c r="C24" s="507"/>
      <c r="D24" s="507"/>
      <c r="E24" s="507"/>
      <c r="F24" s="507"/>
      <c r="G24" s="507"/>
      <c r="H24" s="507"/>
      <c r="I24" s="507"/>
      <c r="J24" s="508"/>
    </row>
    <row r="25" spans="1:10" ht="15">
      <c r="A25" s="506"/>
      <c r="B25" s="507"/>
      <c r="C25" s="507"/>
      <c r="D25" s="507"/>
      <c r="E25" s="507"/>
      <c r="F25" s="507"/>
      <c r="G25" s="507"/>
      <c r="H25" s="507"/>
      <c r="I25" s="507"/>
      <c r="J25" s="508"/>
    </row>
    <row r="26" spans="1:10" ht="15">
      <c r="A26" s="509"/>
      <c r="B26" s="510"/>
      <c r="C26" s="510"/>
      <c r="D26" s="510"/>
      <c r="E26" s="510"/>
      <c r="F26" s="510"/>
      <c r="G26" s="510"/>
      <c r="H26" s="510"/>
      <c r="I26" s="510"/>
      <c r="J26" s="511"/>
    </row>
    <row r="27" spans="1:10" ht="15.75">
      <c r="A27" s="277"/>
      <c r="B27" s="277"/>
      <c r="C27" s="277"/>
      <c r="D27" s="277"/>
      <c r="E27" s="277"/>
      <c r="F27" s="277"/>
      <c r="G27" s="277"/>
      <c r="H27" s="69">
        <f>LEN(A23)</f>
        <v>0</v>
      </c>
      <c r="I27" s="69" t="s">
        <v>182</v>
      </c>
      <c r="J27" s="277"/>
    </row>
    <row r="28" spans="1:10" ht="15">
      <c r="A28" s="39"/>
      <c r="B28" s="39"/>
      <c r="C28" s="39"/>
      <c r="D28" s="39"/>
      <c r="E28" s="39"/>
      <c r="F28" s="39"/>
      <c r="G28" s="39"/>
      <c r="H28" s="39"/>
      <c r="I28" s="39"/>
      <c r="J28" s="39"/>
    </row>
    <row r="29" spans="1:10" ht="15.75">
      <c r="A29" s="512" t="s">
        <v>292</v>
      </c>
      <c r="B29" s="512"/>
      <c r="C29" s="512"/>
      <c r="D29" s="512"/>
      <c r="E29" s="512"/>
      <c r="F29" s="512"/>
      <c r="G29" s="512"/>
      <c r="H29" s="512"/>
      <c r="I29" s="512"/>
      <c r="J29" s="512"/>
    </row>
    <row r="30" spans="1:10" ht="15">
      <c r="A30" s="513"/>
      <c r="B30" s="514"/>
      <c r="C30" s="514"/>
      <c r="D30" s="514"/>
      <c r="E30" s="514"/>
      <c r="F30" s="514"/>
      <c r="G30" s="514"/>
      <c r="H30" s="514"/>
      <c r="I30" s="514"/>
      <c r="J30" s="515"/>
    </row>
    <row r="31" spans="1:10" ht="15">
      <c r="A31" s="516"/>
      <c r="B31" s="517"/>
      <c r="C31" s="517"/>
      <c r="D31" s="517"/>
      <c r="E31" s="517"/>
      <c r="F31" s="517"/>
      <c r="G31" s="517"/>
      <c r="H31" s="517"/>
      <c r="I31" s="517"/>
      <c r="J31" s="518"/>
    </row>
    <row r="32" spans="1:10" ht="15">
      <c r="A32" s="516"/>
      <c r="B32" s="517"/>
      <c r="C32" s="517"/>
      <c r="D32" s="517"/>
      <c r="E32" s="517"/>
      <c r="F32" s="517"/>
      <c r="G32" s="517"/>
      <c r="H32" s="517"/>
      <c r="I32" s="517"/>
      <c r="J32" s="518"/>
    </row>
    <row r="33" spans="1:10" ht="15">
      <c r="A33" s="519"/>
      <c r="B33" s="520"/>
      <c r="C33" s="520"/>
      <c r="D33" s="520"/>
      <c r="E33" s="520"/>
      <c r="F33" s="520"/>
      <c r="G33" s="520"/>
      <c r="H33" s="520"/>
      <c r="I33" s="520"/>
      <c r="J33" s="521"/>
    </row>
    <row r="34" spans="1:10" ht="15">
      <c r="A34" s="278"/>
      <c r="B34" s="278"/>
      <c r="C34" s="278"/>
      <c r="D34" s="278"/>
      <c r="E34" s="278"/>
      <c r="F34" s="278"/>
      <c r="G34" s="39"/>
      <c r="H34" s="69">
        <f>LEN(A30)</f>
        <v>0</v>
      </c>
      <c r="I34" s="69" t="s">
        <v>182</v>
      </c>
      <c r="J34" s="278"/>
    </row>
    <row r="35" spans="1:10" ht="15">
      <c r="A35" s="522" t="s">
        <v>293</v>
      </c>
      <c r="B35" s="523"/>
      <c r="C35" s="523"/>
      <c r="D35" s="523"/>
      <c r="E35" s="523"/>
      <c r="F35" s="523"/>
      <c r="G35" s="523"/>
      <c r="H35" s="523"/>
      <c r="I35" s="523"/>
      <c r="J35" s="523"/>
    </row>
    <row r="36" spans="1:10" ht="15">
      <c r="A36" s="524"/>
      <c r="B36" s="524"/>
      <c r="C36" s="524"/>
      <c r="D36" s="524"/>
      <c r="E36" s="524"/>
      <c r="F36" s="524"/>
      <c r="G36" s="524"/>
      <c r="H36" s="524"/>
      <c r="I36" s="524"/>
      <c r="J36" s="524"/>
    </row>
    <row r="37" spans="1:10" ht="15">
      <c r="A37" s="126"/>
      <c r="B37" s="513"/>
      <c r="C37" s="514"/>
      <c r="D37" s="514"/>
      <c r="E37" s="514"/>
      <c r="F37" s="514"/>
      <c r="G37" s="514"/>
      <c r="H37" s="514"/>
      <c r="I37" s="515"/>
      <c r="J37" s="126"/>
    </row>
    <row r="38" spans="1:10" ht="15">
      <c r="A38" s="126"/>
      <c r="B38" s="516"/>
      <c r="C38" s="517"/>
      <c r="D38" s="517"/>
      <c r="E38" s="517"/>
      <c r="F38" s="517"/>
      <c r="G38" s="517"/>
      <c r="H38" s="517"/>
      <c r="I38" s="518"/>
      <c r="J38" s="126"/>
    </row>
    <row r="39" spans="1:10" ht="15">
      <c r="A39" s="126"/>
      <c r="B39" s="516"/>
      <c r="C39" s="517"/>
      <c r="D39" s="517"/>
      <c r="E39" s="517"/>
      <c r="F39" s="517"/>
      <c r="G39" s="517"/>
      <c r="H39" s="517"/>
      <c r="I39" s="518"/>
      <c r="J39" s="126"/>
    </row>
    <row r="40" spans="1:10" ht="15">
      <c r="A40" s="126"/>
      <c r="B40" s="519"/>
      <c r="C40" s="520"/>
      <c r="D40" s="520"/>
      <c r="E40" s="520"/>
      <c r="F40" s="520"/>
      <c r="G40" s="520"/>
      <c r="H40" s="520"/>
      <c r="I40" s="521"/>
      <c r="J40" s="126"/>
    </row>
    <row r="41" spans="1:10" ht="15">
      <c r="A41" s="39"/>
      <c r="B41" s="39"/>
      <c r="C41" s="39"/>
      <c r="D41" s="39"/>
      <c r="E41" s="39"/>
      <c r="F41" s="39"/>
      <c r="G41" s="127">
        <f>LEN(B37)</f>
        <v>0</v>
      </c>
      <c r="H41" s="127" t="s">
        <v>182</v>
      </c>
      <c r="I41" s="39"/>
      <c r="J41" s="39"/>
    </row>
    <row r="42" spans="1:10" ht="15.75">
      <c r="A42" s="121"/>
      <c r="B42" s="121"/>
      <c r="C42" s="121"/>
      <c r="D42" s="121"/>
      <c r="E42" s="121"/>
      <c r="F42" s="121"/>
      <c r="G42" s="121"/>
      <c r="H42" s="121"/>
      <c r="I42" s="121"/>
      <c r="J42" s="126"/>
    </row>
    <row r="43" spans="1:10" ht="15.75" customHeight="1">
      <c r="A43" s="614" t="s">
        <v>451</v>
      </c>
      <c r="B43" s="614"/>
      <c r="C43" s="614"/>
      <c r="D43" s="614"/>
      <c r="E43" s="614"/>
      <c r="F43" s="614"/>
      <c r="G43" s="207"/>
      <c r="H43" s="207"/>
      <c r="I43" s="207"/>
      <c r="J43" s="207"/>
    </row>
    <row r="44" spans="1:10" ht="15.75">
      <c r="A44" s="277"/>
      <c r="B44" s="277"/>
      <c r="C44" s="277"/>
      <c r="D44" s="277"/>
      <c r="E44" s="277"/>
      <c r="F44" s="277"/>
      <c r="G44" s="277"/>
      <c r="H44" s="277"/>
      <c r="I44" s="277"/>
      <c r="J44" s="277"/>
    </row>
    <row r="45" spans="1:10" ht="24" customHeight="1">
      <c r="A45" s="522" t="s">
        <v>345</v>
      </c>
      <c r="B45" s="523"/>
      <c r="C45" s="523"/>
      <c r="D45" s="523"/>
      <c r="E45" s="523"/>
      <c r="F45" s="523"/>
      <c r="G45" s="523"/>
      <c r="H45" s="523"/>
      <c r="I45" s="523"/>
      <c r="J45" s="523"/>
    </row>
    <row r="46" spans="1:10" ht="15">
      <c r="A46" s="524"/>
      <c r="B46" s="524"/>
      <c r="C46" s="524"/>
      <c r="D46" s="524"/>
      <c r="E46" s="524"/>
      <c r="F46" s="524"/>
      <c r="G46" s="524"/>
      <c r="H46" s="524"/>
      <c r="I46" s="524"/>
      <c r="J46" s="524"/>
    </row>
    <row r="47" spans="1:10" ht="15">
      <c r="A47" s="126"/>
      <c r="B47" s="513"/>
      <c r="C47" s="514"/>
      <c r="D47" s="514"/>
      <c r="E47" s="514"/>
      <c r="F47" s="514"/>
      <c r="G47" s="514"/>
      <c r="H47" s="514"/>
      <c r="I47" s="515"/>
      <c r="J47" s="126"/>
    </row>
    <row r="48" spans="1:10" ht="15">
      <c r="A48" s="126"/>
      <c r="B48" s="516"/>
      <c r="C48" s="517"/>
      <c r="D48" s="517"/>
      <c r="E48" s="517"/>
      <c r="F48" s="517"/>
      <c r="G48" s="517"/>
      <c r="H48" s="517"/>
      <c r="I48" s="518"/>
      <c r="J48" s="126"/>
    </row>
    <row r="49" spans="1:10" ht="15">
      <c r="A49" s="126"/>
      <c r="B49" s="519"/>
      <c r="C49" s="520"/>
      <c r="D49" s="520"/>
      <c r="E49" s="520"/>
      <c r="F49" s="520"/>
      <c r="G49" s="520"/>
      <c r="H49" s="520"/>
      <c r="I49" s="521"/>
      <c r="J49" s="126"/>
    </row>
    <row r="50" spans="1:10" ht="15">
      <c r="A50" s="39"/>
      <c r="B50" s="39"/>
      <c r="C50" s="39"/>
      <c r="D50" s="39"/>
      <c r="E50" s="39"/>
      <c r="F50" s="39"/>
      <c r="G50" s="127">
        <f>LEN(B47)</f>
        <v>0</v>
      </c>
      <c r="H50" s="127" t="s">
        <v>182</v>
      </c>
      <c r="I50" s="39"/>
      <c r="J50" s="39"/>
    </row>
    <row r="51" spans="1:10" ht="15.75">
      <c r="A51" s="170"/>
      <c r="B51" s="170"/>
      <c r="C51" s="170"/>
      <c r="D51" s="170"/>
      <c r="E51" s="170"/>
      <c r="F51" s="170"/>
      <c r="G51" s="170"/>
      <c r="H51" s="170"/>
      <c r="I51" s="170"/>
      <c r="J51" s="126"/>
    </row>
    <row r="52" spans="1:10" ht="15.75">
      <c r="A52" s="120"/>
      <c r="B52" s="120"/>
      <c r="C52" s="120"/>
      <c r="D52" s="120"/>
      <c r="E52" s="120"/>
      <c r="F52" s="120"/>
      <c r="G52" s="28"/>
      <c r="H52" s="171"/>
      <c r="I52" s="172"/>
      <c r="J52" s="120"/>
    </row>
    <row r="53" spans="1:10" ht="18">
      <c r="A53" s="615" t="s">
        <v>346</v>
      </c>
      <c r="B53" s="616"/>
      <c r="C53" s="616"/>
      <c r="D53" s="616"/>
      <c r="E53" s="616"/>
      <c r="F53" s="616"/>
      <c r="G53" s="616"/>
      <c r="H53" s="616"/>
      <c r="I53" s="617"/>
      <c r="J53" s="28"/>
    </row>
    <row r="54" spans="1:10" ht="15">
      <c r="A54" s="28"/>
      <c r="B54" s="28"/>
      <c r="C54" s="28"/>
      <c r="D54" s="28"/>
      <c r="E54" s="28"/>
      <c r="F54" s="28"/>
      <c r="G54" s="28"/>
      <c r="H54" s="28"/>
      <c r="I54" s="28"/>
      <c r="J54" s="28"/>
    </row>
    <row r="55" spans="1:10" ht="15" customHeight="1">
      <c r="A55" s="611" t="s">
        <v>568</v>
      </c>
      <c r="B55" s="612"/>
      <c r="C55" s="612"/>
      <c r="D55" s="612"/>
      <c r="E55" s="612"/>
      <c r="F55" s="612"/>
      <c r="G55" s="612"/>
      <c r="H55" s="612"/>
      <c r="I55" s="613"/>
      <c r="J55" s="28"/>
    </row>
    <row r="56" spans="1:10" ht="15">
      <c r="A56" s="569"/>
      <c r="B56" s="569"/>
      <c r="C56" s="569"/>
      <c r="D56" s="569"/>
      <c r="E56" s="569"/>
      <c r="F56" s="569"/>
      <c r="G56" s="569"/>
      <c r="H56" s="569"/>
      <c r="I56" s="173">
        <v>0</v>
      </c>
      <c r="J56" s="28"/>
    </row>
    <row r="57" spans="1:10" ht="15">
      <c r="A57" s="569"/>
      <c r="B57" s="569"/>
      <c r="C57" s="569"/>
      <c r="D57" s="569"/>
      <c r="E57" s="569"/>
      <c r="F57" s="569"/>
      <c r="G57" s="569"/>
      <c r="H57" s="569"/>
      <c r="I57" s="173">
        <v>0</v>
      </c>
      <c r="J57" s="28"/>
    </row>
    <row r="58" spans="1:10" ht="15">
      <c r="A58" s="569"/>
      <c r="B58" s="569"/>
      <c r="C58" s="569"/>
      <c r="D58" s="569"/>
      <c r="E58" s="569"/>
      <c r="F58" s="569"/>
      <c r="G58" s="569"/>
      <c r="H58" s="569"/>
      <c r="I58" s="173">
        <v>0</v>
      </c>
      <c r="J58" s="28"/>
    </row>
    <row r="59" spans="1:10" ht="15">
      <c r="A59" s="569"/>
      <c r="B59" s="569"/>
      <c r="C59" s="569"/>
      <c r="D59" s="569"/>
      <c r="E59" s="569"/>
      <c r="F59" s="569"/>
      <c r="G59" s="569"/>
      <c r="H59" s="569"/>
      <c r="I59" s="173">
        <v>0</v>
      </c>
      <c r="J59" s="28"/>
    </row>
    <row r="60" spans="1:10" ht="15">
      <c r="A60" s="569"/>
      <c r="B60" s="569"/>
      <c r="C60" s="569"/>
      <c r="D60" s="569"/>
      <c r="E60" s="569"/>
      <c r="F60" s="569"/>
      <c r="G60" s="569"/>
      <c r="H60" s="569"/>
      <c r="I60" s="173">
        <v>0</v>
      </c>
      <c r="J60" s="28"/>
    </row>
    <row r="61" spans="1:10" ht="15">
      <c r="A61" s="569"/>
      <c r="B61" s="569"/>
      <c r="C61" s="569"/>
      <c r="D61" s="569"/>
      <c r="E61" s="569"/>
      <c r="F61" s="569"/>
      <c r="G61" s="569"/>
      <c r="H61" s="569"/>
      <c r="I61" s="173">
        <v>0</v>
      </c>
      <c r="J61" s="28"/>
    </row>
    <row r="62" spans="1:10" ht="15">
      <c r="A62" s="569"/>
      <c r="B62" s="569"/>
      <c r="C62" s="569"/>
      <c r="D62" s="569"/>
      <c r="E62" s="569"/>
      <c r="F62" s="569"/>
      <c r="G62" s="569"/>
      <c r="H62" s="569"/>
      <c r="I62" s="173">
        <v>0</v>
      </c>
      <c r="J62" s="28"/>
    </row>
    <row r="63" spans="1:10" ht="15">
      <c r="A63" s="569"/>
      <c r="B63" s="569"/>
      <c r="C63" s="569"/>
      <c r="D63" s="569"/>
      <c r="E63" s="569"/>
      <c r="F63" s="569"/>
      <c r="G63" s="569"/>
      <c r="H63" s="569"/>
      <c r="I63" s="173">
        <v>0</v>
      </c>
      <c r="J63" s="28"/>
    </row>
    <row r="64" spans="1:10" ht="15">
      <c r="A64" s="569"/>
      <c r="B64" s="569"/>
      <c r="C64" s="569"/>
      <c r="D64" s="569"/>
      <c r="E64" s="569"/>
      <c r="F64" s="569"/>
      <c r="G64" s="569"/>
      <c r="H64" s="569"/>
      <c r="I64" s="173">
        <v>0</v>
      </c>
      <c r="J64" s="28"/>
    </row>
    <row r="65" spans="1:10" ht="15">
      <c r="A65" s="569"/>
      <c r="B65" s="569"/>
      <c r="C65" s="569"/>
      <c r="D65" s="569"/>
      <c r="E65" s="569"/>
      <c r="F65" s="569"/>
      <c r="G65" s="569"/>
      <c r="H65" s="569"/>
      <c r="I65" s="173">
        <v>0</v>
      </c>
      <c r="J65" s="28"/>
    </row>
    <row r="66" spans="1:10" ht="15">
      <c r="A66" s="623" t="s">
        <v>348</v>
      </c>
      <c r="B66" s="623"/>
      <c r="C66" s="623"/>
      <c r="D66" s="623"/>
      <c r="E66" s="623"/>
      <c r="F66" s="623"/>
      <c r="G66" s="623"/>
      <c r="H66" s="623"/>
      <c r="I66" s="174">
        <f>SUM(I56:I65)</f>
        <v>0</v>
      </c>
      <c r="J66" s="28"/>
    </row>
    <row r="67" spans="1:10" ht="15.75">
      <c r="A67" s="92"/>
      <c r="B67" s="28"/>
      <c r="C67" s="28"/>
      <c r="D67" s="28"/>
      <c r="E67" s="28"/>
      <c r="F67" s="28"/>
      <c r="G67" s="28"/>
      <c r="H67" s="28"/>
      <c r="I67" s="28"/>
      <c r="J67" s="28"/>
    </row>
    <row r="68" spans="1:10" ht="15" customHeight="1">
      <c r="A68" s="611" t="s">
        <v>347</v>
      </c>
      <c r="B68" s="612"/>
      <c r="C68" s="612"/>
      <c r="D68" s="612"/>
      <c r="E68" s="612"/>
      <c r="F68" s="612"/>
      <c r="G68" s="612"/>
      <c r="H68" s="612"/>
      <c r="I68" s="613"/>
      <c r="J68" s="28"/>
    </row>
    <row r="69" spans="1:10" ht="15">
      <c r="A69" s="569" t="s">
        <v>567</v>
      </c>
      <c r="B69" s="569"/>
      <c r="C69" s="569"/>
      <c r="D69" s="569"/>
      <c r="E69" s="569"/>
      <c r="F69" s="569"/>
      <c r="G69" s="569"/>
      <c r="H69" s="569"/>
      <c r="I69" s="173">
        <v>0</v>
      </c>
      <c r="J69" s="28"/>
    </row>
    <row r="70" spans="1:10" ht="15">
      <c r="A70" s="569"/>
      <c r="B70" s="569"/>
      <c r="C70" s="569"/>
      <c r="D70" s="569"/>
      <c r="E70" s="569"/>
      <c r="F70" s="569"/>
      <c r="G70" s="569"/>
      <c r="H70" s="569"/>
      <c r="I70" s="173">
        <v>0</v>
      </c>
      <c r="J70" s="28"/>
    </row>
    <row r="71" spans="1:10" ht="15">
      <c r="A71" s="569"/>
      <c r="B71" s="569"/>
      <c r="C71" s="569"/>
      <c r="D71" s="569"/>
      <c r="E71" s="569"/>
      <c r="F71" s="569"/>
      <c r="G71" s="569"/>
      <c r="H71" s="569"/>
      <c r="I71" s="173">
        <v>0</v>
      </c>
      <c r="J71" s="28"/>
    </row>
    <row r="72" spans="1:10" ht="15">
      <c r="A72" s="623" t="s">
        <v>348</v>
      </c>
      <c r="B72" s="623"/>
      <c r="C72" s="623"/>
      <c r="D72" s="623"/>
      <c r="E72" s="623"/>
      <c r="F72" s="623"/>
      <c r="G72" s="623"/>
      <c r="H72" s="623"/>
      <c r="I72" s="174">
        <f>SUM(I69:I71)</f>
        <v>0</v>
      </c>
      <c r="J72" s="28"/>
    </row>
    <row r="73" spans="1:10" ht="15.75">
      <c r="A73" s="92"/>
      <c r="B73" s="28"/>
      <c r="C73" s="28"/>
      <c r="D73" s="28"/>
      <c r="E73" s="28"/>
      <c r="F73" s="28"/>
      <c r="G73" s="28"/>
      <c r="H73" s="28"/>
      <c r="I73" s="28"/>
      <c r="J73" s="28"/>
    </row>
    <row r="74" spans="1:10" ht="15">
      <c r="A74" s="611" t="s">
        <v>349</v>
      </c>
      <c r="B74" s="612"/>
      <c r="C74" s="612"/>
      <c r="D74" s="612"/>
      <c r="E74" s="612"/>
      <c r="F74" s="612"/>
      <c r="G74" s="612"/>
      <c r="H74" s="613"/>
      <c r="I74" s="175">
        <f>I66-I72</f>
        <v>0</v>
      </c>
      <c r="J74" s="28"/>
    </row>
    <row r="75" spans="1:10" ht="15.75">
      <c r="A75" s="92"/>
      <c r="B75" s="28"/>
      <c r="C75" s="28"/>
      <c r="D75" s="28"/>
      <c r="E75" s="28"/>
      <c r="F75" s="28"/>
      <c r="G75" s="28"/>
      <c r="H75" s="28"/>
      <c r="I75" s="28"/>
      <c r="J75" s="28"/>
    </row>
    <row r="76" spans="1:10" ht="27.75" customHeight="1">
      <c r="A76" s="611" t="s">
        <v>569</v>
      </c>
      <c r="B76" s="612"/>
      <c r="C76" s="612"/>
      <c r="D76" s="612"/>
      <c r="E76" s="612"/>
      <c r="F76" s="612"/>
      <c r="G76" s="612"/>
      <c r="H76" s="612"/>
      <c r="I76" s="613"/>
      <c r="J76" s="28"/>
    </row>
    <row r="77" spans="1:10" ht="15">
      <c r="A77" s="569"/>
      <c r="B77" s="569"/>
      <c r="C77" s="569"/>
      <c r="D77" s="569"/>
      <c r="E77" s="569"/>
      <c r="F77" s="569"/>
      <c r="G77" s="569"/>
      <c r="H77" s="569"/>
      <c r="I77" s="173">
        <v>0</v>
      </c>
      <c r="J77" s="28"/>
    </row>
    <row r="78" spans="1:10" ht="15">
      <c r="A78" s="569"/>
      <c r="B78" s="569"/>
      <c r="C78" s="569"/>
      <c r="D78" s="569"/>
      <c r="E78" s="569"/>
      <c r="F78" s="569"/>
      <c r="G78" s="569"/>
      <c r="H78" s="569"/>
      <c r="I78" s="173">
        <v>0</v>
      </c>
      <c r="J78" s="28"/>
    </row>
    <row r="79" spans="1:10" ht="15">
      <c r="A79" s="569"/>
      <c r="B79" s="569"/>
      <c r="C79" s="569"/>
      <c r="D79" s="569"/>
      <c r="E79" s="569"/>
      <c r="F79" s="569"/>
      <c r="G79" s="569"/>
      <c r="H79" s="569"/>
      <c r="I79" s="173">
        <v>0</v>
      </c>
      <c r="J79" s="28"/>
    </row>
    <row r="80" spans="1:10" ht="15">
      <c r="A80" s="621" t="s">
        <v>348</v>
      </c>
      <c r="B80" s="621"/>
      <c r="C80" s="621"/>
      <c r="D80" s="621"/>
      <c r="E80" s="621"/>
      <c r="F80" s="621"/>
      <c r="G80" s="621"/>
      <c r="H80" s="622"/>
      <c r="I80" s="174">
        <f>SUM(I77:I79)</f>
        <v>0</v>
      </c>
      <c r="J80" s="28"/>
    </row>
    <row r="81" spans="1:10" ht="15">
      <c r="A81" s="176"/>
      <c r="B81" s="176"/>
      <c r="C81" s="176"/>
      <c r="D81" s="176"/>
      <c r="E81" s="176"/>
      <c r="F81" s="176"/>
      <c r="G81" s="176"/>
      <c r="H81" s="176"/>
      <c r="I81" s="176"/>
      <c r="J81" s="28"/>
    </row>
    <row r="82" spans="1:10" ht="15">
      <c r="A82" s="618" t="s">
        <v>570</v>
      </c>
      <c r="B82" s="618"/>
      <c r="C82" s="618"/>
      <c r="D82" s="618"/>
      <c r="E82" s="618"/>
      <c r="F82" s="618"/>
      <c r="G82" s="618"/>
      <c r="H82" s="618"/>
      <c r="I82" s="175">
        <f>I74-I80</f>
        <v>0</v>
      </c>
      <c r="J82" s="28"/>
    </row>
    <row r="83" spans="1:10" ht="15">
      <c r="A83" s="176"/>
      <c r="B83" s="176"/>
      <c r="C83" s="176"/>
      <c r="D83" s="176"/>
      <c r="E83" s="176"/>
      <c r="F83" s="176"/>
      <c r="G83" s="176"/>
      <c r="H83" s="176"/>
      <c r="I83" s="176"/>
      <c r="J83" s="28"/>
    </row>
    <row r="84" spans="1:10" ht="15">
      <c r="A84" s="28"/>
      <c r="B84" s="28"/>
      <c r="C84" s="28"/>
      <c r="D84" s="28"/>
      <c r="E84" s="28"/>
      <c r="F84" s="28"/>
      <c r="G84" s="28"/>
      <c r="H84" s="28"/>
      <c r="I84" s="28"/>
      <c r="J84" s="28"/>
    </row>
    <row r="85" spans="1:10" ht="15">
      <c r="A85" s="177" t="s">
        <v>350</v>
      </c>
      <c r="B85" s="28"/>
      <c r="C85" s="28"/>
      <c r="D85" s="28"/>
      <c r="E85" s="28"/>
      <c r="F85" s="28"/>
      <c r="G85" s="28"/>
      <c r="H85" s="28"/>
      <c r="I85" s="28"/>
      <c r="J85" s="28"/>
    </row>
    <row r="86" spans="1:10" ht="15">
      <c r="A86" s="619" t="s">
        <v>351</v>
      </c>
      <c r="B86" s="619"/>
      <c r="C86" s="619"/>
      <c r="D86" s="619"/>
      <c r="E86" s="619"/>
      <c r="F86" s="619"/>
      <c r="G86" s="28"/>
      <c r="H86" s="28"/>
      <c r="I86" s="28"/>
      <c r="J86" s="28"/>
    </row>
    <row r="87" spans="1:10" ht="27.75">
      <c r="A87" s="620" t="s">
        <v>352</v>
      </c>
      <c r="B87" s="620"/>
      <c r="C87" s="279" t="s">
        <v>353</v>
      </c>
      <c r="D87" s="279" t="s">
        <v>354</v>
      </c>
      <c r="E87" s="279" t="s">
        <v>355</v>
      </c>
      <c r="F87" s="279" t="s">
        <v>309</v>
      </c>
      <c r="G87" s="28"/>
      <c r="H87" s="28"/>
      <c r="I87" s="28"/>
      <c r="J87" s="28"/>
    </row>
    <row r="88" spans="1:10" ht="15">
      <c r="A88" s="569" t="s">
        <v>449</v>
      </c>
      <c r="B88" s="569"/>
      <c r="C88" s="178"/>
      <c r="D88" s="178"/>
      <c r="E88" s="178"/>
      <c r="F88" s="178"/>
      <c r="G88" s="28"/>
      <c r="H88" s="28"/>
      <c r="I88" s="28"/>
      <c r="J88" s="28"/>
    </row>
    <row r="89" spans="1:10" ht="15">
      <c r="A89" s="569" t="s">
        <v>356</v>
      </c>
      <c r="B89" s="569"/>
      <c r="C89" s="178"/>
      <c r="D89" s="178"/>
      <c r="E89" s="178"/>
      <c r="F89" s="178"/>
      <c r="G89" s="28"/>
      <c r="H89" s="28"/>
      <c r="I89" s="28"/>
      <c r="J89" s="28"/>
    </row>
    <row r="90" spans="1:10" ht="15">
      <c r="A90" s="569" t="s">
        <v>357</v>
      </c>
      <c r="B90" s="569"/>
      <c r="C90" s="178"/>
      <c r="D90" s="178"/>
      <c r="E90" s="178"/>
      <c r="F90" s="178"/>
      <c r="G90" s="28"/>
      <c r="H90" s="28"/>
      <c r="I90" s="28"/>
      <c r="J90" s="28"/>
    </row>
    <row r="91" spans="1:10" ht="15">
      <c r="A91" s="569" t="s">
        <v>358</v>
      </c>
      <c r="B91" s="569"/>
      <c r="C91" s="214"/>
      <c r="D91" s="214"/>
      <c r="E91" s="214"/>
      <c r="F91" s="214"/>
      <c r="G91" s="28"/>
      <c r="H91" s="28"/>
      <c r="I91" s="28"/>
      <c r="J91" s="28"/>
    </row>
    <row r="92" spans="1:10" ht="15">
      <c r="A92" s="28"/>
      <c r="B92" s="28"/>
      <c r="C92" s="28"/>
      <c r="D92" s="28"/>
      <c r="E92" s="28"/>
      <c r="F92" s="28"/>
      <c r="G92" s="28"/>
      <c r="H92" s="28"/>
      <c r="I92" s="28"/>
      <c r="J92" s="28"/>
    </row>
  </sheetData>
  <sheetProtection/>
  <mergeCells count="52">
    <mergeCell ref="A59:H59"/>
    <mergeCell ref="A60:H60"/>
    <mergeCell ref="A61:H61"/>
    <mergeCell ref="A62:H62"/>
    <mergeCell ref="A63:H63"/>
    <mergeCell ref="A76:I76"/>
    <mergeCell ref="A69:H69"/>
    <mergeCell ref="A70:H70"/>
    <mergeCell ref="A71:H71"/>
    <mergeCell ref="A72:H72"/>
    <mergeCell ref="A90:B90"/>
    <mergeCell ref="A91:B91"/>
    <mergeCell ref="A55:I55"/>
    <mergeCell ref="A68:I68"/>
    <mergeCell ref="A56:H56"/>
    <mergeCell ref="A64:H64"/>
    <mergeCell ref="A65:H65"/>
    <mergeCell ref="A66:H66"/>
    <mergeCell ref="A57:H57"/>
    <mergeCell ref="A58:H58"/>
    <mergeCell ref="A82:H82"/>
    <mergeCell ref="A86:F86"/>
    <mergeCell ref="A87:B87"/>
    <mergeCell ref="A88:B88"/>
    <mergeCell ref="A89:B89"/>
    <mergeCell ref="A77:H77"/>
    <mergeCell ref="A78:H78"/>
    <mergeCell ref="A79:H79"/>
    <mergeCell ref="A80:H80"/>
    <mergeCell ref="A74:H74"/>
    <mergeCell ref="A43:F43"/>
    <mergeCell ref="A45:J46"/>
    <mergeCell ref="B47:I49"/>
    <mergeCell ref="A53:I53"/>
    <mergeCell ref="A18:J20"/>
    <mergeCell ref="A21:J26"/>
    <mergeCell ref="A29:J29"/>
    <mergeCell ref="A30:J33"/>
    <mergeCell ref="A35:J36"/>
    <mergeCell ref="B37:I40"/>
    <mergeCell ref="A9:J9"/>
    <mergeCell ref="A10:J10"/>
    <mergeCell ref="A12:J12"/>
    <mergeCell ref="A13:J13"/>
    <mergeCell ref="A14:J15"/>
    <mergeCell ref="A16:J16"/>
    <mergeCell ref="A1:J1"/>
    <mergeCell ref="A2:J2"/>
    <mergeCell ref="A3:J3"/>
    <mergeCell ref="A5:J5"/>
    <mergeCell ref="A7:J7"/>
    <mergeCell ref="A8:J8"/>
  </mergeCells>
  <dataValidations count="4">
    <dataValidation type="list" allowBlank="1" showInputMessage="1" showErrorMessage="1" sqref="H43">
      <formula1>YESNO</formula1>
    </dataValidation>
    <dataValidation type="textLength" operator="lessThanOrEqual" allowBlank="1" showInputMessage="1" showErrorMessage="1" promptTitle="Note:" prompt="Maximum 500 character limit allowed." sqref="J52 A52:F52">
      <formula1>500</formula1>
    </dataValidation>
    <dataValidation type="textLength" operator="lessThanOrEqual" allowBlank="1" showInputMessage="1" showErrorMessage="1" promptTitle="Note:" prompt="Maximum 250 character limit allowed." sqref="A30:J33 B37:I40 A21 B47:I49">
      <formula1>250</formula1>
    </dataValidation>
    <dataValidation type="textLength" operator="lessThanOrEqual" allowBlank="1" showInputMessage="1" showErrorMessage="1" sqref="J34 A34:F34">
      <formula1>250</formula1>
    </dataValidation>
  </dataValidations>
  <printOptions/>
  <pageMargins left="0.75" right="0.75" top="1" bottom="1" header="0.3" footer="0.3"/>
  <pageSetup horizontalDpi="600" verticalDpi="600" orientation="portrait" scale="76"/>
  <headerFooter alignWithMargins="0">
    <oddFooter>&amp;L5310 FY 2018&amp;R&amp;A</oddFooter>
  </headerFooter>
  <rowBreaks count="1" manualBreakCount="1">
    <brk id="52" max="255" man="1"/>
  </rowBreaks>
  <legacyDrawing r:id="rId1"/>
</worksheet>
</file>

<file path=xl/worksheets/sheet16.xml><?xml version="1.0" encoding="utf-8"?>
<worksheet xmlns="http://schemas.openxmlformats.org/spreadsheetml/2006/main" xmlns:r="http://schemas.openxmlformats.org/officeDocument/2006/relationships">
  <dimension ref="B3:H64"/>
  <sheetViews>
    <sheetView zoomScalePageLayoutView="0" workbookViewId="0" topLeftCell="A1">
      <selection activeCell="C5" sqref="C5"/>
    </sheetView>
  </sheetViews>
  <sheetFormatPr defaultColWidth="8.8515625" defaultRowHeight="15"/>
  <cols>
    <col min="1" max="1" width="8.8515625" style="0" customWidth="1"/>
    <col min="2" max="2" width="30.421875" style="0" customWidth="1"/>
    <col min="3" max="3" width="59.8515625" style="0" customWidth="1"/>
    <col min="4" max="4" width="8.8515625" style="0" customWidth="1"/>
    <col min="5" max="5" width="62.28125" style="0" customWidth="1"/>
    <col min="6" max="6" width="30.421875" style="0" customWidth="1"/>
    <col min="7" max="7" width="22.421875" style="0" customWidth="1"/>
    <col min="8" max="8" width="20.00390625" style="0" customWidth="1"/>
  </cols>
  <sheetData>
    <row r="3" spans="2:8" ht="15.75">
      <c r="B3" s="101" t="s">
        <v>170</v>
      </c>
      <c r="C3" s="101" t="s">
        <v>156</v>
      </c>
      <c r="D3" s="101" t="s">
        <v>216</v>
      </c>
      <c r="E3" s="101" t="s">
        <v>217</v>
      </c>
      <c r="F3" s="101" t="s">
        <v>238</v>
      </c>
      <c r="G3" s="101" t="s">
        <v>242</v>
      </c>
      <c r="H3" s="101" t="s">
        <v>246</v>
      </c>
    </row>
    <row r="4" spans="2:8" ht="15">
      <c r="B4" s="98" t="s">
        <v>96</v>
      </c>
      <c r="C4" s="98" t="s">
        <v>162</v>
      </c>
      <c r="D4" s="98" t="s">
        <v>236</v>
      </c>
      <c r="E4" t="s">
        <v>218</v>
      </c>
      <c r="F4" s="98" t="s">
        <v>45</v>
      </c>
      <c r="G4" s="98" t="s">
        <v>243</v>
      </c>
      <c r="H4" t="s">
        <v>247</v>
      </c>
    </row>
    <row r="5" spans="2:8" ht="15">
      <c r="B5" s="98" t="s">
        <v>97</v>
      </c>
      <c r="C5" s="98" t="s">
        <v>164</v>
      </c>
      <c r="D5" s="98" t="s">
        <v>237</v>
      </c>
      <c r="E5" s="98" t="s">
        <v>219</v>
      </c>
      <c r="F5" s="98" t="s">
        <v>46</v>
      </c>
      <c r="G5" s="98" t="s">
        <v>244</v>
      </c>
      <c r="H5" s="98" t="s">
        <v>248</v>
      </c>
    </row>
    <row r="6" spans="2:8" ht="15">
      <c r="B6" s="98" t="s">
        <v>98</v>
      </c>
      <c r="C6" s="98" t="s">
        <v>161</v>
      </c>
      <c r="E6" s="98" t="s">
        <v>220</v>
      </c>
      <c r="F6" s="98" t="s">
        <v>47</v>
      </c>
      <c r="G6" s="98" t="s">
        <v>245</v>
      </c>
      <c r="H6" s="98" t="s">
        <v>249</v>
      </c>
    </row>
    <row r="7" spans="2:8" ht="15">
      <c r="B7" s="98" t="s">
        <v>99</v>
      </c>
      <c r="C7" s="98" t="s">
        <v>163</v>
      </c>
      <c r="E7" s="98" t="s">
        <v>221</v>
      </c>
      <c r="F7" s="98" t="s">
        <v>70</v>
      </c>
      <c r="H7" s="98" t="s">
        <v>250</v>
      </c>
    </row>
    <row r="8" spans="2:8" ht="15">
      <c r="B8" s="98" t="s">
        <v>100</v>
      </c>
      <c r="C8" s="98" t="s">
        <v>158</v>
      </c>
      <c r="E8" s="98" t="s">
        <v>222</v>
      </c>
      <c r="F8" s="98" t="s">
        <v>71</v>
      </c>
      <c r="H8" s="98" t="s">
        <v>251</v>
      </c>
    </row>
    <row r="9" spans="2:8" ht="15">
      <c r="B9" s="98" t="s">
        <v>101</v>
      </c>
      <c r="C9" s="98" t="s">
        <v>157</v>
      </c>
      <c r="E9" s="98" t="s">
        <v>223</v>
      </c>
      <c r="F9" s="98" t="s">
        <v>48</v>
      </c>
      <c r="H9" s="98" t="s">
        <v>252</v>
      </c>
    </row>
    <row r="10" spans="2:8" ht="15">
      <c r="B10" s="98" t="s">
        <v>102</v>
      </c>
      <c r="C10" s="98" t="s">
        <v>160</v>
      </c>
      <c r="E10" s="98" t="s">
        <v>224</v>
      </c>
      <c r="F10" s="98" t="s">
        <v>49</v>
      </c>
      <c r="H10" s="98" t="s">
        <v>253</v>
      </c>
    </row>
    <row r="11" spans="2:8" ht="15">
      <c r="B11" s="98" t="s">
        <v>103</v>
      </c>
      <c r="C11" s="98" t="s">
        <v>187</v>
      </c>
      <c r="E11" s="98" t="s">
        <v>225</v>
      </c>
      <c r="F11" s="98" t="s">
        <v>50</v>
      </c>
      <c r="H11" s="98" t="s">
        <v>254</v>
      </c>
    </row>
    <row r="12" spans="2:8" ht="15">
      <c r="B12" s="98" t="s">
        <v>104</v>
      </c>
      <c r="C12" s="98" t="s">
        <v>188</v>
      </c>
      <c r="E12" s="98" t="s">
        <v>226</v>
      </c>
      <c r="F12" s="98" t="s">
        <v>51</v>
      </c>
      <c r="H12" s="98" t="s">
        <v>255</v>
      </c>
    </row>
    <row r="13" spans="2:8" ht="15">
      <c r="B13" s="98" t="s">
        <v>105</v>
      </c>
      <c r="C13" s="98" t="s">
        <v>169</v>
      </c>
      <c r="E13" s="98" t="s">
        <v>227</v>
      </c>
      <c r="F13" s="98" t="s">
        <v>52</v>
      </c>
      <c r="H13" s="98" t="s">
        <v>256</v>
      </c>
    </row>
    <row r="14" spans="2:8" ht="15">
      <c r="B14" s="98" t="s">
        <v>106</v>
      </c>
      <c r="C14" s="98" t="s">
        <v>168</v>
      </c>
      <c r="E14" s="98" t="s">
        <v>228</v>
      </c>
      <c r="F14" s="98" t="s">
        <v>53</v>
      </c>
      <c r="H14" s="98" t="s">
        <v>257</v>
      </c>
    </row>
    <row r="15" spans="2:8" ht="15">
      <c r="B15" s="98" t="s">
        <v>107</v>
      </c>
      <c r="C15" s="98" t="s">
        <v>165</v>
      </c>
      <c r="E15" s="98" t="s">
        <v>229</v>
      </c>
      <c r="F15" s="98"/>
      <c r="H15" s="98" t="s">
        <v>258</v>
      </c>
    </row>
    <row r="16" spans="2:8" ht="15">
      <c r="B16" s="98" t="s">
        <v>108</v>
      </c>
      <c r="C16" s="98" t="s">
        <v>166</v>
      </c>
      <c r="E16" s="98" t="s">
        <v>230</v>
      </c>
      <c r="F16" s="98"/>
      <c r="H16" s="98" t="s">
        <v>259</v>
      </c>
    </row>
    <row r="17" spans="2:8" ht="15">
      <c r="B17" s="98" t="s">
        <v>109</v>
      </c>
      <c r="C17" s="98" t="s">
        <v>159</v>
      </c>
      <c r="E17" s="98" t="s">
        <v>231</v>
      </c>
      <c r="F17" s="98"/>
      <c r="H17" s="98" t="s">
        <v>260</v>
      </c>
    </row>
    <row r="18" spans="2:8" ht="15">
      <c r="B18" s="98" t="s">
        <v>110</v>
      </c>
      <c r="C18" s="98" t="s">
        <v>167</v>
      </c>
      <c r="E18" s="98" t="s">
        <v>232</v>
      </c>
      <c r="F18" s="98"/>
      <c r="H18" s="98" t="s">
        <v>261</v>
      </c>
    </row>
    <row r="19" spans="2:8" ht="15">
      <c r="B19" s="98" t="s">
        <v>111</v>
      </c>
      <c r="C19" s="198" t="s">
        <v>473</v>
      </c>
      <c r="E19" s="98" t="s">
        <v>233</v>
      </c>
      <c r="F19" s="98"/>
      <c r="H19" s="98" t="s">
        <v>262</v>
      </c>
    </row>
    <row r="20" spans="2:8" ht="15">
      <c r="B20" s="98" t="s">
        <v>112</v>
      </c>
      <c r="E20" s="98" t="s">
        <v>234</v>
      </c>
      <c r="F20" s="98"/>
      <c r="H20" s="98" t="s">
        <v>263</v>
      </c>
    </row>
    <row r="21" spans="2:8" ht="15">
      <c r="B21" s="98" t="s">
        <v>113</v>
      </c>
      <c r="E21" s="98" t="s">
        <v>235</v>
      </c>
      <c r="F21" s="98"/>
      <c r="H21" s="98" t="s">
        <v>264</v>
      </c>
    </row>
    <row r="22" spans="2:8" ht="15">
      <c r="B22" s="98" t="s">
        <v>114</v>
      </c>
      <c r="H22" s="98" t="s">
        <v>265</v>
      </c>
    </row>
    <row r="23" spans="2:8" ht="15">
      <c r="B23" s="98" t="s">
        <v>115</v>
      </c>
      <c r="H23" s="98" t="s">
        <v>266</v>
      </c>
    </row>
    <row r="24" spans="2:8" ht="15">
      <c r="B24" s="98" t="s">
        <v>116</v>
      </c>
      <c r="H24" s="98" t="s">
        <v>267</v>
      </c>
    </row>
    <row r="25" spans="2:8" ht="15">
      <c r="B25" s="98" t="s">
        <v>117</v>
      </c>
      <c r="E25" s="98"/>
      <c r="H25" s="98" t="s">
        <v>268</v>
      </c>
    </row>
    <row r="26" spans="2:8" ht="15">
      <c r="B26" s="98" t="s">
        <v>118</v>
      </c>
      <c r="H26" s="98" t="s">
        <v>269</v>
      </c>
    </row>
    <row r="27" spans="2:8" ht="15">
      <c r="B27" s="98" t="s">
        <v>119</v>
      </c>
      <c r="H27" s="98" t="s">
        <v>270</v>
      </c>
    </row>
    <row r="28" spans="2:8" ht="15">
      <c r="B28" s="98" t="s">
        <v>120</v>
      </c>
      <c r="H28" s="98" t="s">
        <v>271</v>
      </c>
    </row>
    <row r="29" spans="2:8" ht="15">
      <c r="B29" s="98" t="s">
        <v>121</v>
      </c>
      <c r="H29" s="98" t="s">
        <v>272</v>
      </c>
    </row>
    <row r="30" spans="2:8" ht="15">
      <c r="B30" s="98" t="s">
        <v>122</v>
      </c>
      <c r="H30" s="98" t="s">
        <v>273</v>
      </c>
    </row>
    <row r="31" spans="2:8" ht="15">
      <c r="B31" s="98" t="s">
        <v>123</v>
      </c>
      <c r="H31" s="98"/>
    </row>
    <row r="32" ht="15">
      <c r="B32" s="98" t="s">
        <v>124</v>
      </c>
    </row>
    <row r="33" s="198" customFormat="1" ht="15">
      <c r="B33" s="198" t="s">
        <v>450</v>
      </c>
    </row>
    <row r="34" ht="15">
      <c r="B34" s="98" t="s">
        <v>125</v>
      </c>
    </row>
    <row r="35" ht="15">
      <c r="B35" s="98" t="s">
        <v>126</v>
      </c>
    </row>
    <row r="36" ht="15">
      <c r="B36" s="98" t="s">
        <v>127</v>
      </c>
    </row>
    <row r="37" ht="15">
      <c r="B37" s="98" t="s">
        <v>128</v>
      </c>
    </row>
    <row r="38" ht="15">
      <c r="B38" s="98" t="s">
        <v>129</v>
      </c>
    </row>
    <row r="39" ht="15">
      <c r="B39" s="98" t="s">
        <v>130</v>
      </c>
    </row>
    <row r="40" ht="15">
      <c r="B40" s="98" t="s">
        <v>131</v>
      </c>
    </row>
    <row r="41" ht="15">
      <c r="B41" s="98" t="s">
        <v>132</v>
      </c>
    </row>
    <row r="42" ht="15">
      <c r="B42" s="98" t="s">
        <v>133</v>
      </c>
    </row>
    <row r="43" ht="15">
      <c r="B43" s="98" t="s">
        <v>134</v>
      </c>
    </row>
    <row r="44" ht="15">
      <c r="B44" s="98" t="s">
        <v>135</v>
      </c>
    </row>
    <row r="45" ht="15">
      <c r="B45" s="98" t="s">
        <v>136</v>
      </c>
    </row>
    <row r="46" ht="15">
      <c r="B46" s="98" t="s">
        <v>137</v>
      </c>
    </row>
    <row r="47" ht="15">
      <c r="B47" s="98" t="s">
        <v>138</v>
      </c>
    </row>
    <row r="48" ht="15">
      <c r="B48" s="98" t="s">
        <v>139</v>
      </c>
    </row>
    <row r="49" ht="15">
      <c r="B49" s="98" t="s">
        <v>140</v>
      </c>
    </row>
    <row r="50" ht="15">
      <c r="B50" s="98" t="s">
        <v>141</v>
      </c>
    </row>
    <row r="51" ht="15">
      <c r="B51" s="98" t="s">
        <v>142</v>
      </c>
    </row>
    <row r="52" ht="15">
      <c r="B52" s="98" t="s">
        <v>143</v>
      </c>
    </row>
    <row r="53" ht="15">
      <c r="B53" s="98" t="s">
        <v>144</v>
      </c>
    </row>
    <row r="54" ht="15">
      <c r="B54" s="98" t="s">
        <v>145</v>
      </c>
    </row>
    <row r="55" ht="15">
      <c r="B55" s="98" t="s">
        <v>146</v>
      </c>
    </row>
    <row r="56" ht="15">
      <c r="B56" s="98" t="s">
        <v>147</v>
      </c>
    </row>
    <row r="57" ht="15">
      <c r="B57" s="98" t="s">
        <v>148</v>
      </c>
    </row>
    <row r="58" ht="15">
      <c r="B58" s="98" t="s">
        <v>149</v>
      </c>
    </row>
    <row r="59" ht="15">
      <c r="B59" s="98" t="s">
        <v>150</v>
      </c>
    </row>
    <row r="60" ht="15">
      <c r="B60" s="98" t="s">
        <v>151</v>
      </c>
    </row>
    <row r="61" ht="15">
      <c r="B61" s="98" t="s">
        <v>152</v>
      </c>
    </row>
    <row r="62" ht="15">
      <c r="B62" s="98" t="s">
        <v>153</v>
      </c>
    </row>
    <row r="63" ht="15">
      <c r="B63" s="98" t="s">
        <v>154</v>
      </c>
    </row>
    <row r="64" ht="15">
      <c r="B64" s="98" t="s">
        <v>155</v>
      </c>
    </row>
  </sheetData>
  <sheetProtection/>
  <printOptions/>
  <pageMargins left="0.75" right="0.75" top="1" bottom="1" header="0.3" footer="0.3"/>
  <pageSetup horizontalDpi="600" verticalDpi="600" orientation="portrait"/>
</worksheet>
</file>

<file path=xl/worksheets/sheet17.xml><?xml version="1.0" encoding="utf-8"?>
<worksheet xmlns="http://schemas.openxmlformats.org/spreadsheetml/2006/main" xmlns:r="http://schemas.openxmlformats.org/officeDocument/2006/relationships">
  <dimension ref="A1:K11"/>
  <sheetViews>
    <sheetView zoomScalePageLayoutView="0" workbookViewId="0" topLeftCell="A1">
      <selection activeCell="H73" sqref="H73"/>
    </sheetView>
  </sheetViews>
  <sheetFormatPr defaultColWidth="13.57421875" defaultRowHeight="15"/>
  <cols>
    <col min="1" max="4" width="13.421875" style="186" customWidth="1"/>
    <col min="5" max="5" width="25.28125" style="186" customWidth="1"/>
    <col min="6" max="16384" width="13.421875" style="186" customWidth="1"/>
  </cols>
  <sheetData>
    <row r="1" spans="1:11" ht="15" customHeight="1">
      <c r="A1" s="182" t="s">
        <v>245</v>
      </c>
      <c r="B1" s="184" t="s">
        <v>382</v>
      </c>
      <c r="C1" s="185" t="s">
        <v>383</v>
      </c>
      <c r="D1" s="185" t="s">
        <v>367</v>
      </c>
      <c r="E1" s="185" t="s">
        <v>368</v>
      </c>
      <c r="F1" s="185" t="s">
        <v>384</v>
      </c>
      <c r="G1" s="185" t="s">
        <v>385</v>
      </c>
      <c r="H1" s="185" t="s">
        <v>386</v>
      </c>
      <c r="I1" s="185" t="s">
        <v>387</v>
      </c>
      <c r="J1" s="185" t="s">
        <v>388</v>
      </c>
      <c r="K1" s="209" t="s">
        <v>309</v>
      </c>
    </row>
    <row r="2" spans="1:11" ht="15" customHeight="1">
      <c r="A2" s="187" t="s">
        <v>382</v>
      </c>
      <c r="B2" s="188" t="s">
        <v>389</v>
      </c>
      <c r="C2" s="189" t="s">
        <v>390</v>
      </c>
      <c r="D2" s="190" t="s">
        <v>369</v>
      </c>
      <c r="E2" s="190" t="s">
        <v>370</v>
      </c>
      <c r="F2" s="189" t="s">
        <v>391</v>
      </c>
      <c r="G2" s="189" t="s">
        <v>392</v>
      </c>
      <c r="H2" s="189" t="s">
        <v>393</v>
      </c>
      <c r="I2" s="190" t="s">
        <v>394</v>
      </c>
      <c r="J2" s="189" t="s">
        <v>395</v>
      </c>
      <c r="K2" s="186" t="s">
        <v>309</v>
      </c>
    </row>
    <row r="3" spans="1:10" ht="15" customHeight="1">
      <c r="A3" s="183" t="s">
        <v>383</v>
      </c>
      <c r="B3" s="189" t="s">
        <v>371</v>
      </c>
      <c r="C3" s="190" t="s">
        <v>396</v>
      </c>
      <c r="D3" s="190" t="s">
        <v>397</v>
      </c>
      <c r="E3" s="190" t="s">
        <v>372</v>
      </c>
      <c r="F3" s="189" t="s">
        <v>398</v>
      </c>
      <c r="G3" s="189" t="s">
        <v>399</v>
      </c>
      <c r="H3" s="190" t="s">
        <v>400</v>
      </c>
      <c r="I3" s="190" t="s">
        <v>401</v>
      </c>
      <c r="J3" s="189" t="s">
        <v>402</v>
      </c>
    </row>
    <row r="4" spans="1:10" ht="15" customHeight="1">
      <c r="A4" s="183" t="s">
        <v>367</v>
      </c>
      <c r="B4" s="189" t="s">
        <v>403</v>
      </c>
      <c r="C4" s="190" t="s">
        <v>404</v>
      </c>
      <c r="F4" s="190" t="s">
        <v>373</v>
      </c>
      <c r="G4" s="190" t="s">
        <v>374</v>
      </c>
      <c r="H4" s="190" t="s">
        <v>405</v>
      </c>
      <c r="J4" s="190" t="s">
        <v>406</v>
      </c>
    </row>
    <row r="5" spans="1:10" ht="15" customHeight="1">
      <c r="A5" s="183" t="s">
        <v>368</v>
      </c>
      <c r="B5" s="190" t="s">
        <v>407</v>
      </c>
      <c r="C5" s="190" t="s">
        <v>408</v>
      </c>
      <c r="F5" s="190" t="s">
        <v>375</v>
      </c>
      <c r="G5" s="190" t="s">
        <v>376</v>
      </c>
      <c r="H5" s="190" t="s">
        <v>409</v>
      </c>
      <c r="J5" s="190" t="s">
        <v>410</v>
      </c>
    </row>
    <row r="6" spans="1:10" ht="15" customHeight="1">
      <c r="A6" s="183" t="s">
        <v>384</v>
      </c>
      <c r="B6" s="190" t="s">
        <v>411</v>
      </c>
      <c r="F6" s="190" t="s">
        <v>377</v>
      </c>
      <c r="G6" s="190" t="s">
        <v>378</v>
      </c>
      <c r="J6" s="190" t="s">
        <v>412</v>
      </c>
    </row>
    <row r="7" spans="1:7" ht="15" customHeight="1">
      <c r="A7" s="183" t="s">
        <v>385</v>
      </c>
      <c r="B7" s="190" t="s">
        <v>413</v>
      </c>
      <c r="F7" s="190" t="s">
        <v>414</v>
      </c>
      <c r="G7" s="190" t="s">
        <v>379</v>
      </c>
    </row>
    <row r="8" spans="1:6" ht="15" customHeight="1">
      <c r="A8" s="183" t="s">
        <v>386</v>
      </c>
      <c r="B8" s="190" t="s">
        <v>415</v>
      </c>
      <c r="F8" s="190" t="s">
        <v>380</v>
      </c>
    </row>
    <row r="9" spans="1:6" ht="15" customHeight="1">
      <c r="A9" s="183" t="s">
        <v>387</v>
      </c>
      <c r="F9" s="190" t="s">
        <v>381</v>
      </c>
    </row>
    <row r="10" spans="1:6" ht="15" customHeight="1">
      <c r="A10" s="183" t="s">
        <v>309</v>
      </c>
      <c r="F10" s="208"/>
    </row>
    <row r="11" ht="15" customHeight="1">
      <c r="A11" s="183" t="s">
        <v>388</v>
      </c>
    </row>
    <row r="12" ht="15" customHeight="1"/>
    <row r="13" ht="15" customHeight="1"/>
    <row r="14" ht="15" customHeight="1"/>
    <row r="15" ht="15" customHeight="1"/>
  </sheetData>
  <sheetProtection/>
  <printOptions/>
  <pageMargins left="0.75" right="0.75" top="1" bottom="1" header="0.3" footer="0.3"/>
  <pageSetup orientation="portrait" paperSize="3"/>
</worksheet>
</file>

<file path=xl/worksheets/sheet18.xml><?xml version="1.0" encoding="utf-8"?>
<worksheet xmlns="http://schemas.openxmlformats.org/spreadsheetml/2006/main" xmlns:r="http://schemas.openxmlformats.org/officeDocument/2006/relationships">
  <dimension ref="A1:U15"/>
  <sheetViews>
    <sheetView zoomScalePageLayoutView="0" workbookViewId="0" topLeftCell="A1">
      <selection activeCell="J12" sqref="J12"/>
    </sheetView>
  </sheetViews>
  <sheetFormatPr defaultColWidth="8.8515625" defaultRowHeight="15"/>
  <cols>
    <col min="1" max="1" width="28.140625" style="0" bestFit="1" customWidth="1"/>
    <col min="2" max="2" width="6.8515625" style="0" bestFit="1" customWidth="1"/>
    <col min="3" max="3" width="14.00390625" style="0" bestFit="1" customWidth="1"/>
    <col min="4" max="4" width="15.28125" style="0" bestFit="1" customWidth="1"/>
    <col min="5" max="5" width="8.8515625" style="0" customWidth="1"/>
    <col min="6" max="6" width="6.8515625" style="195" bestFit="1" customWidth="1"/>
    <col min="7" max="7" width="15.28125" style="195" bestFit="1" customWidth="1"/>
    <col min="8" max="12" width="9.8515625" style="0" bestFit="1" customWidth="1"/>
    <col min="13" max="14" width="11.00390625" style="0" bestFit="1" customWidth="1"/>
    <col min="15" max="15" width="9.8515625" style="0" bestFit="1" customWidth="1"/>
    <col min="16" max="16" width="11.00390625" style="0" bestFit="1" customWidth="1"/>
    <col min="17" max="18" width="9.8515625" style="0" bestFit="1" customWidth="1"/>
    <col min="19" max="20" width="11.00390625" style="0" bestFit="1" customWidth="1"/>
    <col min="21" max="21" width="10.00390625" style="0" bestFit="1" customWidth="1"/>
  </cols>
  <sheetData>
    <row r="1" spans="1:21" ht="15">
      <c r="A1" s="201" t="s">
        <v>423</v>
      </c>
      <c r="B1" s="202" t="s">
        <v>424</v>
      </c>
      <c r="C1" s="202" t="s">
        <v>425</v>
      </c>
      <c r="D1" s="202" t="s">
        <v>426</v>
      </c>
      <c r="F1" s="202" t="s">
        <v>446</v>
      </c>
      <c r="G1" s="202" t="s">
        <v>447</v>
      </c>
      <c r="H1" s="202" t="s">
        <v>311</v>
      </c>
      <c r="I1" s="202" t="s">
        <v>429</v>
      </c>
      <c r="J1" s="202" t="s">
        <v>430</v>
      </c>
      <c r="K1" s="202" t="s">
        <v>431</v>
      </c>
      <c r="L1" s="202" t="s">
        <v>432</v>
      </c>
      <c r="M1" s="202" t="s">
        <v>434</v>
      </c>
      <c r="N1" s="202" t="s">
        <v>435</v>
      </c>
      <c r="O1" s="202" t="s">
        <v>436</v>
      </c>
      <c r="P1" s="202" t="s">
        <v>437</v>
      </c>
      <c r="Q1" s="202" t="s">
        <v>439</v>
      </c>
      <c r="R1" s="202" t="s">
        <v>440</v>
      </c>
      <c r="S1" s="202" t="s">
        <v>441</v>
      </c>
      <c r="T1" s="202" t="s">
        <v>442</v>
      </c>
      <c r="U1" s="202" t="s">
        <v>444</v>
      </c>
    </row>
    <row r="2" spans="1:21" ht="15">
      <c r="A2" s="201" t="s">
        <v>427</v>
      </c>
      <c r="B2" s="202" t="s">
        <v>311</v>
      </c>
      <c r="C2" s="203">
        <v>39059.02</v>
      </c>
      <c r="D2" s="203">
        <v>41975.02</v>
      </c>
      <c r="F2" s="202" t="s">
        <v>311</v>
      </c>
      <c r="G2" s="203">
        <v>41975.02</v>
      </c>
      <c r="H2" s="203">
        <v>41975.02</v>
      </c>
      <c r="I2" s="203">
        <v>57562</v>
      </c>
      <c r="J2" s="203">
        <v>52118</v>
      </c>
      <c r="K2" s="203">
        <v>57457</v>
      </c>
      <c r="L2" s="203">
        <v>61513</v>
      </c>
      <c r="M2" s="203">
        <v>136600</v>
      </c>
      <c r="N2" s="203">
        <v>153400</v>
      </c>
      <c r="O2" s="203">
        <v>67867</v>
      </c>
      <c r="P2" s="203">
        <v>101038</v>
      </c>
      <c r="Q2" s="203">
        <v>78682</v>
      </c>
      <c r="R2" s="204">
        <v>90653</v>
      </c>
      <c r="S2" s="204">
        <v>112628</v>
      </c>
      <c r="T2" s="204">
        <v>120195</v>
      </c>
      <c r="U2" s="204" t="s">
        <v>445</v>
      </c>
    </row>
    <row r="3" spans="1:8" ht="15">
      <c r="A3" s="201" t="s">
        <v>428</v>
      </c>
      <c r="B3" s="202" t="s">
        <v>429</v>
      </c>
      <c r="C3" s="203">
        <v>54336</v>
      </c>
      <c r="D3" s="203">
        <v>57562</v>
      </c>
      <c r="F3" s="202" t="s">
        <v>429</v>
      </c>
      <c r="G3" s="203">
        <v>57562</v>
      </c>
      <c r="H3" s="202"/>
    </row>
    <row r="4" spans="1:8" ht="15">
      <c r="A4" s="201" t="s">
        <v>427</v>
      </c>
      <c r="B4" s="202" t="s">
        <v>430</v>
      </c>
      <c r="C4" s="203">
        <v>47200</v>
      </c>
      <c r="D4" s="203">
        <v>52118</v>
      </c>
      <c r="F4" s="202" t="s">
        <v>481</v>
      </c>
      <c r="G4" s="203">
        <v>52118</v>
      </c>
      <c r="H4" s="202"/>
    </row>
    <row r="5" spans="1:8" ht="15">
      <c r="A5" s="201" t="s">
        <v>427</v>
      </c>
      <c r="B5" s="202" t="s">
        <v>431</v>
      </c>
      <c r="C5" s="203">
        <v>49078</v>
      </c>
      <c r="D5" s="203">
        <v>57457</v>
      </c>
      <c r="F5" s="202" t="s">
        <v>431</v>
      </c>
      <c r="G5" s="203">
        <v>57457</v>
      </c>
      <c r="H5" s="202"/>
    </row>
    <row r="6" spans="1:8" ht="15">
      <c r="A6" s="201" t="s">
        <v>427</v>
      </c>
      <c r="B6" s="202" t="s">
        <v>432</v>
      </c>
      <c r="C6" s="203">
        <v>50749</v>
      </c>
      <c r="D6" s="203">
        <v>61513</v>
      </c>
      <c r="F6" s="202" t="s">
        <v>432</v>
      </c>
      <c r="G6" s="203">
        <v>61513</v>
      </c>
      <c r="H6" s="202"/>
    </row>
    <row r="7" spans="1:8" ht="15">
      <c r="A7" s="201" t="s">
        <v>433</v>
      </c>
      <c r="B7" s="202" t="s">
        <v>434</v>
      </c>
      <c r="C7" s="203">
        <v>127900</v>
      </c>
      <c r="D7" s="203">
        <v>136600</v>
      </c>
      <c r="F7" s="202" t="s">
        <v>434</v>
      </c>
      <c r="G7" s="203">
        <v>136600</v>
      </c>
      <c r="H7" s="202"/>
    </row>
    <row r="8" spans="1:8" ht="15">
      <c r="A8" s="201" t="s">
        <v>433</v>
      </c>
      <c r="B8" s="202" t="s">
        <v>435</v>
      </c>
      <c r="C8" s="203"/>
      <c r="D8" s="203">
        <v>153400</v>
      </c>
      <c r="F8" s="202" t="s">
        <v>435</v>
      </c>
      <c r="G8" s="203">
        <v>153400</v>
      </c>
      <c r="H8" s="202"/>
    </row>
    <row r="9" spans="1:8" ht="15">
      <c r="A9" s="201" t="s">
        <v>427</v>
      </c>
      <c r="B9" s="202" t="s">
        <v>436</v>
      </c>
      <c r="C9" s="203">
        <v>55945</v>
      </c>
      <c r="D9" s="203">
        <v>67867</v>
      </c>
      <c r="F9" s="202" t="s">
        <v>436</v>
      </c>
      <c r="G9" s="203">
        <v>67867</v>
      </c>
      <c r="H9" s="202"/>
    </row>
    <row r="10" spans="1:8" ht="15">
      <c r="A10" s="201" t="s">
        <v>427</v>
      </c>
      <c r="B10" s="202" t="s">
        <v>437</v>
      </c>
      <c r="C10" s="203"/>
      <c r="D10" s="203">
        <v>101038</v>
      </c>
      <c r="F10" s="202" t="s">
        <v>437</v>
      </c>
      <c r="G10" s="203">
        <v>101038</v>
      </c>
      <c r="H10" s="202"/>
    </row>
    <row r="11" spans="1:8" ht="15">
      <c r="A11" s="201" t="s">
        <v>438</v>
      </c>
      <c r="B11" s="202" t="s">
        <v>439</v>
      </c>
      <c r="C11" s="203">
        <v>71132</v>
      </c>
      <c r="D11" s="203">
        <v>78682</v>
      </c>
      <c r="F11" s="202" t="s">
        <v>439</v>
      </c>
      <c r="G11" s="203">
        <v>78682</v>
      </c>
      <c r="H11" s="202"/>
    </row>
    <row r="12" spans="1:8" ht="15">
      <c r="A12" s="201" t="s">
        <v>438</v>
      </c>
      <c r="B12" s="202" t="s">
        <v>440</v>
      </c>
      <c r="C12" s="204">
        <v>80198</v>
      </c>
      <c r="D12" s="204">
        <v>90653</v>
      </c>
      <c r="F12" s="202" t="s">
        <v>440</v>
      </c>
      <c r="G12" s="204">
        <v>90653</v>
      </c>
      <c r="H12" s="202"/>
    </row>
    <row r="13" spans="1:8" ht="15">
      <c r="A13" s="201" t="s">
        <v>438</v>
      </c>
      <c r="B13" s="202" t="s">
        <v>441</v>
      </c>
      <c r="C13" s="204"/>
      <c r="D13" s="204">
        <v>112628</v>
      </c>
      <c r="F13" s="202" t="s">
        <v>441</v>
      </c>
      <c r="G13" s="204">
        <v>112628</v>
      </c>
      <c r="H13" s="202"/>
    </row>
    <row r="14" spans="1:8" ht="15">
      <c r="A14" s="201" t="s">
        <v>438</v>
      </c>
      <c r="B14" s="202" t="s">
        <v>442</v>
      </c>
      <c r="C14" s="204">
        <v>111730</v>
      </c>
      <c r="D14" s="204">
        <v>120195</v>
      </c>
      <c r="F14" s="202" t="s">
        <v>442</v>
      </c>
      <c r="G14" s="204">
        <v>120195</v>
      </c>
      <c r="H14" s="202"/>
    </row>
    <row r="15" spans="1:7" ht="15">
      <c r="A15" s="201" t="s">
        <v>443</v>
      </c>
      <c r="B15" s="202" t="s">
        <v>444</v>
      </c>
      <c r="C15" s="204">
        <v>113121.08</v>
      </c>
      <c r="D15" s="204" t="s">
        <v>445</v>
      </c>
      <c r="F15" s="202" t="s">
        <v>444</v>
      </c>
      <c r="G15" s="204" t="s">
        <v>445</v>
      </c>
    </row>
  </sheetData>
  <sheetProtection/>
  <printOptions/>
  <pageMargins left="0.75" right="0.75" top="1" bottom="1" header="0.3" footer="0.3"/>
  <pageSetup orientation="portrait" paperSize="3"/>
</worksheet>
</file>

<file path=xl/worksheets/sheet2.xml><?xml version="1.0" encoding="utf-8"?>
<worksheet xmlns="http://schemas.openxmlformats.org/spreadsheetml/2006/main" xmlns:r="http://schemas.openxmlformats.org/officeDocument/2006/relationships">
  <sheetPr>
    <pageSetUpPr fitToPage="1"/>
  </sheetPr>
  <dimension ref="A1:J37"/>
  <sheetViews>
    <sheetView showGridLines="0" zoomScale="130" zoomScaleNormal="130" workbookViewId="0" topLeftCell="A25">
      <selection activeCell="B27" sqref="B27"/>
    </sheetView>
  </sheetViews>
  <sheetFormatPr defaultColWidth="11.57421875" defaultRowHeight="15"/>
  <cols>
    <col min="1" max="2" width="9.00390625" style="91" customWidth="1"/>
    <col min="3" max="4" width="10.140625" style="91" customWidth="1"/>
    <col min="5" max="6" width="9.00390625" style="91" customWidth="1"/>
    <col min="7" max="8" width="10.140625" style="91" customWidth="1"/>
    <col min="9" max="9" width="9.00390625" style="91" customWidth="1"/>
    <col min="10" max="10" width="16.28125" style="91" customWidth="1"/>
    <col min="11" max="16384" width="11.421875" style="91" customWidth="1"/>
  </cols>
  <sheetData>
    <row r="1" spans="1:10" ht="15.75">
      <c r="A1" s="284" t="s">
        <v>482</v>
      </c>
      <c r="B1" s="285"/>
      <c r="C1" s="285"/>
      <c r="D1" s="285"/>
      <c r="E1" s="285"/>
      <c r="F1" s="285"/>
      <c r="G1" s="285"/>
      <c r="H1" s="285"/>
      <c r="I1" s="285"/>
      <c r="J1" s="286"/>
    </row>
    <row r="2" spans="1:10" ht="15.75">
      <c r="A2" s="284" t="s">
        <v>497</v>
      </c>
      <c r="B2" s="286"/>
      <c r="C2" s="286"/>
      <c r="D2" s="286"/>
      <c r="E2" s="286"/>
      <c r="F2" s="286"/>
      <c r="G2" s="286"/>
      <c r="H2" s="286"/>
      <c r="I2" s="285"/>
      <c r="J2" s="286"/>
    </row>
    <row r="3" spans="1:10" ht="15.75">
      <c r="A3" s="284" t="s">
        <v>483</v>
      </c>
      <c r="B3" s="285"/>
      <c r="C3" s="285"/>
      <c r="D3" s="285"/>
      <c r="E3" s="285"/>
      <c r="F3" s="285"/>
      <c r="G3" s="285"/>
      <c r="H3" s="285"/>
      <c r="I3" s="285"/>
      <c r="J3" s="286"/>
    </row>
    <row r="4" spans="1:10" ht="16.5">
      <c r="A4" s="274"/>
      <c r="B4" s="274"/>
      <c r="C4" s="274"/>
      <c r="D4" s="274"/>
      <c r="E4" s="274"/>
      <c r="F4" s="274"/>
      <c r="G4" s="274"/>
      <c r="H4" s="274"/>
      <c r="I4" s="274"/>
      <c r="J4" s="274"/>
    </row>
    <row r="5" spans="1:10" ht="15.75">
      <c r="A5" s="287" t="s">
        <v>38</v>
      </c>
      <c r="B5" s="287"/>
      <c r="C5" s="287"/>
      <c r="D5" s="287"/>
      <c r="E5" s="287"/>
      <c r="F5" s="287"/>
      <c r="G5" s="287"/>
      <c r="H5" s="287"/>
      <c r="I5" s="287"/>
      <c r="J5" s="287"/>
    </row>
    <row r="7" spans="1:10" ht="15.75">
      <c r="A7" s="289" t="s">
        <v>24</v>
      </c>
      <c r="B7" s="289"/>
      <c r="C7" s="289"/>
      <c r="D7" s="288"/>
      <c r="E7" s="288"/>
      <c r="F7" s="288"/>
      <c r="G7" s="288"/>
      <c r="H7" s="288"/>
      <c r="I7" s="288"/>
      <c r="J7" s="288"/>
    </row>
    <row r="8" spans="1:10" ht="20.25" customHeight="1">
      <c r="A8" s="33" t="s">
        <v>21</v>
      </c>
      <c r="B8" s="33"/>
      <c r="C8" s="33" t="s">
        <v>22</v>
      </c>
      <c r="D8" s="34"/>
      <c r="E8" s="35"/>
      <c r="F8" s="33"/>
      <c r="G8" s="33" t="s">
        <v>23</v>
      </c>
      <c r="H8" s="33"/>
      <c r="I8" s="35"/>
      <c r="J8" s="33"/>
    </row>
    <row r="9" spans="4:9" ht="15.75">
      <c r="D9" s="83"/>
      <c r="I9" s="24"/>
    </row>
    <row r="10" spans="1:9" ht="15.75">
      <c r="A10" s="33" t="s">
        <v>16</v>
      </c>
      <c r="E10" s="83"/>
      <c r="I10" s="83"/>
    </row>
    <row r="11" s="83" customFormat="1" ht="21" customHeight="1">
      <c r="B11" s="83" t="s">
        <v>20</v>
      </c>
    </row>
    <row r="12" s="83" customFormat="1" ht="21" customHeight="1">
      <c r="B12" s="83" t="s">
        <v>484</v>
      </c>
    </row>
    <row r="13" s="83" customFormat="1" ht="21" customHeight="1">
      <c r="C13" s="83" t="s">
        <v>69</v>
      </c>
    </row>
    <row r="14" s="83" customFormat="1" ht="21" customHeight="1">
      <c r="B14" s="83" t="s">
        <v>35</v>
      </c>
    </row>
    <row r="15" s="83" customFormat="1" ht="21" customHeight="1">
      <c r="B15" s="83" t="s">
        <v>278</v>
      </c>
    </row>
    <row r="16" s="83" customFormat="1" ht="21" customHeight="1">
      <c r="B16" s="83" t="s">
        <v>206</v>
      </c>
    </row>
    <row r="17" s="83" customFormat="1" ht="21" customHeight="1">
      <c r="B17" s="83" t="s">
        <v>282</v>
      </c>
    </row>
    <row r="18" s="83" customFormat="1" ht="21" customHeight="1">
      <c r="B18" s="83" t="s">
        <v>207</v>
      </c>
    </row>
    <row r="19" s="83" customFormat="1" ht="21" customHeight="1">
      <c r="B19" s="83" t="s">
        <v>365</v>
      </c>
    </row>
    <row r="20" s="83" customFormat="1" ht="18" customHeight="1">
      <c r="B20" s="83" t="s">
        <v>208</v>
      </c>
    </row>
    <row r="21" s="83" customFormat="1" ht="21" customHeight="1">
      <c r="B21" s="83" t="s">
        <v>359</v>
      </c>
    </row>
    <row r="22" s="83" customFormat="1" ht="21" customHeight="1">
      <c r="B22" s="83" t="s">
        <v>360</v>
      </c>
    </row>
    <row r="23" s="83" customFormat="1" ht="21" customHeight="1">
      <c r="B23" s="83" t="s">
        <v>361</v>
      </c>
    </row>
    <row r="24" s="83" customFormat="1" ht="21" customHeight="1">
      <c r="B24" s="83" t="s">
        <v>363</v>
      </c>
    </row>
    <row r="25" s="83" customFormat="1" ht="21" customHeight="1">
      <c r="B25" s="34" t="s">
        <v>517</v>
      </c>
    </row>
    <row r="26" s="83" customFormat="1" ht="15.75">
      <c r="B26" s="83" t="s">
        <v>452</v>
      </c>
    </row>
    <row r="27" s="83" customFormat="1" ht="15.75">
      <c r="B27" s="83" t="s">
        <v>565</v>
      </c>
    </row>
    <row r="28" s="83" customFormat="1" ht="15.75">
      <c r="B28" s="83" t="s">
        <v>514</v>
      </c>
    </row>
    <row r="29" spans="2:9" s="83" customFormat="1" ht="15.75">
      <c r="B29" s="83" t="s">
        <v>515</v>
      </c>
      <c r="I29" s="271"/>
    </row>
    <row r="30" s="83" customFormat="1" ht="15.75">
      <c r="B30" s="83" t="s">
        <v>498</v>
      </c>
    </row>
    <row r="31" s="83" customFormat="1" ht="15.75">
      <c r="B31" s="83" t="s">
        <v>479</v>
      </c>
    </row>
    <row r="32" s="83" customFormat="1" ht="15.75">
      <c r="B32" s="83" t="s">
        <v>480</v>
      </c>
    </row>
    <row r="33" s="83" customFormat="1" ht="15.75">
      <c r="B33" s="83" t="s">
        <v>533</v>
      </c>
    </row>
    <row r="34" s="83" customFormat="1" ht="15.75">
      <c r="B34" s="83" t="s">
        <v>554</v>
      </c>
    </row>
    <row r="35" s="83" customFormat="1" ht="15.75">
      <c r="B35" s="83" t="s">
        <v>453</v>
      </c>
    </row>
    <row r="36" ht="15.75"/>
    <row r="37" ht="15.75">
      <c r="A37" s="275" t="s">
        <v>566</v>
      </c>
    </row>
  </sheetData>
  <sheetProtection/>
  <mergeCells count="6">
    <mergeCell ref="A1:J1"/>
    <mergeCell ref="A2:J2"/>
    <mergeCell ref="A3:J3"/>
    <mergeCell ref="A5:J5"/>
    <mergeCell ref="D7:J7"/>
    <mergeCell ref="A7:C7"/>
  </mergeCells>
  <dataValidations count="1">
    <dataValidation type="textLength" operator="lessThanOrEqual" allowBlank="1" showInputMessage="1" showErrorMessage="1" sqref="D7:J7">
      <formula1>100</formula1>
    </dataValidation>
  </dataValidations>
  <printOptions/>
  <pageMargins left="0.5" right="0.5" top="0.5" bottom="0.5" header="0.3" footer="0.3"/>
  <pageSetup fitToHeight="0" fitToWidth="1" horizontalDpi="600" verticalDpi="600" orientation="portrait" scale="93"/>
  <headerFooter alignWithMargins="0">
    <oddFooter>&amp;L&amp;10 5310 FY 2018&amp;R&amp;10&amp;A</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showGridLines="0" zoomScalePageLayoutView="0" workbookViewId="0" topLeftCell="A1">
      <selection activeCell="D10" sqref="D10:F10"/>
    </sheetView>
  </sheetViews>
  <sheetFormatPr defaultColWidth="11.57421875" defaultRowHeight="15"/>
  <cols>
    <col min="1" max="2" width="11.421875" style="3" customWidth="1"/>
    <col min="3" max="5" width="9.140625" style="3" customWidth="1"/>
    <col min="6" max="6" width="6.421875" style="3" customWidth="1"/>
    <col min="7" max="7" width="11.00390625" style="3" customWidth="1"/>
    <col min="8" max="9" width="10.421875" style="3" customWidth="1"/>
    <col min="10" max="10" width="11.140625" style="3" customWidth="1"/>
    <col min="11" max="16384" width="11.421875" style="3" customWidth="1"/>
  </cols>
  <sheetData>
    <row r="1" spans="1:10" ht="18">
      <c r="A1" s="302" t="s">
        <v>482</v>
      </c>
      <c r="B1" s="303"/>
      <c r="C1" s="303"/>
      <c r="D1" s="303"/>
      <c r="E1" s="303"/>
      <c r="F1" s="303"/>
      <c r="G1" s="303"/>
      <c r="H1" s="303"/>
      <c r="I1" s="303"/>
      <c r="J1" s="304"/>
    </row>
    <row r="2" spans="1:10" ht="18.75">
      <c r="A2" s="305" t="s">
        <v>491</v>
      </c>
      <c r="B2" s="306"/>
      <c r="C2" s="306"/>
      <c r="D2" s="306"/>
      <c r="E2" s="306"/>
      <c r="F2" s="306"/>
      <c r="G2" s="306"/>
      <c r="H2" s="306"/>
      <c r="I2" s="307"/>
      <c r="J2" s="306"/>
    </row>
    <row r="3" spans="1:10" ht="18">
      <c r="A3" s="302" t="s">
        <v>483</v>
      </c>
      <c r="B3" s="303"/>
      <c r="C3" s="303"/>
      <c r="D3" s="303"/>
      <c r="E3" s="303"/>
      <c r="F3" s="303"/>
      <c r="G3" s="303"/>
      <c r="H3" s="303"/>
      <c r="I3" s="303"/>
      <c r="J3" s="304"/>
    </row>
    <row r="4" ht="18.75" customHeight="1"/>
    <row r="5" spans="1:10" ht="18">
      <c r="A5" s="292" t="s">
        <v>37</v>
      </c>
      <c r="B5" s="293"/>
      <c r="C5" s="293"/>
      <c r="D5" s="293"/>
      <c r="E5" s="293"/>
      <c r="F5" s="293"/>
      <c r="G5" s="293"/>
      <c r="H5" s="293"/>
      <c r="I5" s="293"/>
      <c r="J5" s="294"/>
    </row>
    <row r="6" ht="17.25" customHeight="1"/>
    <row r="7" spans="1:10" ht="17.25" customHeight="1">
      <c r="A7" s="4" t="s">
        <v>0</v>
      </c>
      <c r="B7" s="2"/>
      <c r="C7" s="2"/>
      <c r="D7" s="266"/>
      <c r="E7" s="266"/>
      <c r="F7" s="266"/>
      <c r="G7" s="181"/>
      <c r="H7" s="181"/>
      <c r="I7" s="181"/>
      <c r="J7" s="181"/>
    </row>
    <row r="8" spans="1:10" ht="17.25" customHeight="1">
      <c r="A8" s="5" t="s">
        <v>500</v>
      </c>
      <c r="B8" s="2"/>
      <c r="C8" s="2"/>
      <c r="D8" s="268"/>
      <c r="E8" s="268"/>
      <c r="F8" s="268"/>
      <c r="G8" s="265"/>
      <c r="H8" s="265"/>
      <c r="I8" s="265"/>
      <c r="J8" s="265"/>
    </row>
    <row r="9" spans="1:10" s="92" customFormat="1" ht="17.25" customHeight="1">
      <c r="A9" s="310" t="s">
        <v>8</v>
      </c>
      <c r="B9" s="310"/>
      <c r="C9" s="298"/>
      <c r="D9" s="298"/>
      <c r="E9" s="298"/>
      <c r="F9" s="267"/>
      <c r="G9" s="58"/>
      <c r="H9" s="58"/>
      <c r="I9" s="58"/>
      <c r="J9" s="58"/>
    </row>
    <row r="10" spans="1:10" ht="17.25" customHeight="1">
      <c r="A10" s="309" t="s">
        <v>32</v>
      </c>
      <c r="B10" s="309"/>
      <c r="C10" s="309"/>
      <c r="D10" s="299"/>
      <c r="E10" s="299"/>
      <c r="F10" s="299"/>
      <c r="G10" s="58"/>
      <c r="H10" s="58"/>
      <c r="I10" s="58"/>
      <c r="J10" s="58"/>
    </row>
    <row r="11" spans="1:10" ht="17.25" customHeight="1">
      <c r="A11" s="297" t="s">
        <v>485</v>
      </c>
      <c r="B11" s="297"/>
      <c r="C11" s="300"/>
      <c r="D11" s="300"/>
      <c r="E11" s="300"/>
      <c r="F11" s="300"/>
      <c r="G11" s="295"/>
      <c r="H11" s="295"/>
      <c r="I11" s="297"/>
      <c r="J11" s="297"/>
    </row>
    <row r="12" spans="1:10" ht="17.25" customHeight="1">
      <c r="A12" s="295" t="s">
        <v>1</v>
      </c>
      <c r="B12" s="295"/>
      <c r="C12" s="296"/>
      <c r="D12" s="296"/>
      <c r="E12" s="296"/>
      <c r="F12" s="296"/>
      <c r="G12" s="295"/>
      <c r="H12" s="295"/>
      <c r="I12" s="308"/>
      <c r="J12" s="308"/>
    </row>
    <row r="13" ht="17.25" customHeight="1">
      <c r="A13" s="62"/>
    </row>
    <row r="14" ht="15.75">
      <c r="A14" s="6" t="s">
        <v>174</v>
      </c>
    </row>
    <row r="15" spans="2:9" ht="17.25" customHeight="1">
      <c r="B15" s="3" t="s">
        <v>176</v>
      </c>
      <c r="D15" s="290"/>
      <c r="E15" s="290"/>
      <c r="F15" s="290"/>
      <c r="G15" s="290"/>
      <c r="I15" s="3" t="s">
        <v>175</v>
      </c>
    </row>
    <row r="16" spans="3:4" ht="17.25" customHeight="1">
      <c r="C16" s="63"/>
      <c r="D16" s="63"/>
    </row>
    <row r="17" spans="1:8" ht="15.75">
      <c r="A17" s="6" t="s">
        <v>72</v>
      </c>
      <c r="C17" s="32"/>
      <c r="D17" s="32"/>
      <c r="E17" s="8"/>
      <c r="H17" s="44"/>
    </row>
    <row r="18" spans="2:10" ht="15.75">
      <c r="B18" s="301" t="s">
        <v>29</v>
      </c>
      <c r="C18" s="301"/>
      <c r="D18" s="301"/>
      <c r="E18" s="301"/>
      <c r="F18" s="301"/>
      <c r="G18" s="301"/>
      <c r="H18" s="301"/>
      <c r="I18" s="301"/>
      <c r="J18" s="301"/>
    </row>
    <row r="19" spans="2:10" ht="17.25" customHeight="1">
      <c r="B19" s="311" t="s">
        <v>179</v>
      </c>
      <c r="C19" s="311"/>
      <c r="D19" s="311"/>
      <c r="E19" s="311"/>
      <c r="F19" s="311"/>
      <c r="G19" s="311"/>
      <c r="H19" s="291"/>
      <c r="I19" s="291"/>
      <c r="J19" s="291"/>
    </row>
    <row r="20" spans="2:10" ht="15.75" customHeight="1">
      <c r="B20" s="317" t="s">
        <v>178</v>
      </c>
      <c r="C20" s="317"/>
      <c r="D20" s="317"/>
      <c r="E20" s="317"/>
      <c r="F20" s="317"/>
      <c r="G20" s="317"/>
      <c r="H20" s="322"/>
      <c r="I20" s="322"/>
      <c r="J20" s="322"/>
    </row>
    <row r="21" spans="1:7" ht="15.75">
      <c r="A21" s="11"/>
      <c r="B21" s="13"/>
      <c r="C21" s="13"/>
      <c r="D21" s="13"/>
      <c r="E21" s="13"/>
      <c r="F21" s="13"/>
      <c r="G21" s="13"/>
    </row>
    <row r="22" spans="2:10" ht="15.75">
      <c r="B22" s="301" t="s">
        <v>492</v>
      </c>
      <c r="C22" s="301"/>
      <c r="D22" s="301"/>
      <c r="E22" s="301"/>
      <c r="F22" s="301"/>
      <c r="G22" s="301"/>
      <c r="H22" s="301"/>
      <c r="I22" s="301"/>
      <c r="J22" s="301"/>
    </row>
    <row r="23" spans="1:10" ht="17.25" customHeight="1">
      <c r="A23" s="7"/>
      <c r="B23" s="326" t="s">
        <v>17</v>
      </c>
      <c r="C23" s="326"/>
      <c r="D23" s="326"/>
      <c r="E23" s="326"/>
      <c r="F23" s="326"/>
      <c r="G23" s="326"/>
      <c r="H23" s="261"/>
      <c r="I23" s="23"/>
      <c r="J23" s="261"/>
    </row>
    <row r="24" spans="1:10" ht="15.75">
      <c r="A24" s="7"/>
      <c r="B24" s="326" t="s">
        <v>18</v>
      </c>
      <c r="C24" s="326"/>
      <c r="D24" s="326"/>
      <c r="E24" s="326"/>
      <c r="F24" s="326"/>
      <c r="G24" s="326"/>
      <c r="H24" s="261"/>
      <c r="I24" s="23"/>
      <c r="J24" s="261"/>
    </row>
    <row r="25" spans="1:10" s="92" customFormat="1" ht="15.75">
      <c r="A25" s="7"/>
      <c r="B25" s="260"/>
      <c r="C25" s="260"/>
      <c r="D25" s="260"/>
      <c r="E25" s="260"/>
      <c r="F25" s="260"/>
      <c r="G25" s="260"/>
      <c r="H25" s="261"/>
      <c r="I25" s="23"/>
      <c r="J25" s="261"/>
    </row>
    <row r="26" spans="1:10" s="92" customFormat="1" ht="15.75">
      <c r="A26" s="7"/>
      <c r="B26" s="269" t="s">
        <v>193</v>
      </c>
      <c r="C26" s="260"/>
      <c r="D26" s="260"/>
      <c r="E26" s="260"/>
      <c r="F26" s="260"/>
      <c r="G26" s="260"/>
      <c r="H26" s="261"/>
      <c r="I26" s="23"/>
      <c r="J26" s="261"/>
    </row>
    <row r="27" spans="2:9" ht="15.75">
      <c r="B27" s="269" t="s">
        <v>493</v>
      </c>
      <c r="C27" s="260"/>
      <c r="D27" s="260"/>
      <c r="E27" s="260"/>
      <c r="F27" s="260"/>
      <c r="G27" s="260"/>
      <c r="H27" s="261"/>
      <c r="I27" s="23"/>
    </row>
    <row r="28" spans="2:10" ht="15.75">
      <c r="B28" s="326"/>
      <c r="C28" s="326"/>
      <c r="D28" s="326"/>
      <c r="E28" s="326"/>
      <c r="F28" s="326"/>
      <c r="G28" s="326"/>
      <c r="H28" s="326"/>
      <c r="I28" s="326"/>
      <c r="J28" s="326"/>
    </row>
    <row r="29" ht="17.25" customHeight="1"/>
    <row r="30" spans="1:10" ht="15.75">
      <c r="A30" s="325" t="s">
        <v>180</v>
      </c>
      <c r="B30" s="325"/>
      <c r="C30" s="325"/>
      <c r="D30" s="325"/>
      <c r="E30" s="325"/>
      <c r="F30" s="325"/>
      <c r="G30" s="325"/>
      <c r="H30" s="325"/>
      <c r="I30" s="325"/>
      <c r="J30" s="325"/>
    </row>
    <row r="31" spans="1:10" ht="17.25" customHeight="1">
      <c r="A31" s="15" t="s">
        <v>2</v>
      </c>
      <c r="B31" s="15"/>
      <c r="C31" s="321"/>
      <c r="D31" s="321"/>
      <c r="E31" s="321"/>
      <c r="F31" s="13"/>
      <c r="G31" s="16" t="s">
        <v>3</v>
      </c>
      <c r="H31" s="329"/>
      <c r="I31" s="329"/>
      <c r="J31" s="329"/>
    </row>
    <row r="32" spans="1:10" ht="17.25" customHeight="1">
      <c r="A32" s="310" t="s">
        <v>4</v>
      </c>
      <c r="B32" s="310"/>
      <c r="C32" s="332"/>
      <c r="D32" s="332"/>
      <c r="E32" s="332"/>
      <c r="F32" s="13"/>
      <c r="G32" s="17" t="s">
        <v>5</v>
      </c>
      <c r="H32" s="319"/>
      <c r="I32" s="319"/>
      <c r="J32" s="319"/>
    </row>
    <row r="33" spans="1:10" ht="17.25" customHeight="1">
      <c r="A33" s="310" t="s">
        <v>6</v>
      </c>
      <c r="B33" s="310"/>
      <c r="C33" s="332"/>
      <c r="D33" s="332"/>
      <c r="E33" s="332"/>
      <c r="F33" s="13"/>
      <c r="G33" s="16" t="s">
        <v>7</v>
      </c>
      <c r="H33" s="318"/>
      <c r="I33" s="318"/>
      <c r="J33" s="318"/>
    </row>
    <row r="34" spans="6:10" ht="17.25" customHeight="1">
      <c r="F34" s="13"/>
      <c r="G34" s="16" t="s">
        <v>9</v>
      </c>
      <c r="H34" s="64"/>
      <c r="I34" s="65" t="s">
        <v>10</v>
      </c>
      <c r="J34" s="64"/>
    </row>
    <row r="35" spans="1:10" ht="17.25" customHeight="1" thickBot="1">
      <c r="A35" s="45"/>
      <c r="B35" s="46"/>
      <c r="C35" s="320"/>
      <c r="D35" s="320"/>
      <c r="E35" s="320"/>
      <c r="F35" s="47"/>
      <c r="G35" s="45"/>
      <c r="H35" s="48"/>
      <c r="I35" s="49"/>
      <c r="J35" s="48"/>
    </row>
    <row r="36" spans="1:9" s="50" customFormat="1" ht="18" thickBot="1" thickTop="1">
      <c r="A36" s="12"/>
      <c r="B36" s="314" t="s">
        <v>42</v>
      </c>
      <c r="C36" s="315"/>
      <c r="D36" s="315"/>
      <c r="E36" s="315"/>
      <c r="F36" s="315"/>
      <c r="G36" s="315"/>
      <c r="H36" s="315"/>
      <c r="I36" s="316"/>
    </row>
    <row r="37" spans="1:9" ht="17.25" customHeight="1" thickTop="1">
      <c r="A37" s="12"/>
      <c r="B37" s="327" t="s">
        <v>75</v>
      </c>
      <c r="C37" s="328"/>
      <c r="D37" s="328"/>
      <c r="E37" s="328"/>
      <c r="F37" s="328"/>
      <c r="G37" s="328"/>
      <c r="H37" s="312" t="e">
        <f>+'2aGrant Request'!G9+'2aGrant Request'!G16+'2aGrant Request'!G23</f>
        <v>#REF!</v>
      </c>
      <c r="I37" s="313"/>
    </row>
    <row r="38" spans="1:9" ht="17.25" customHeight="1">
      <c r="A38" s="12"/>
      <c r="B38" s="330" t="s">
        <v>76</v>
      </c>
      <c r="C38" s="331"/>
      <c r="D38" s="331"/>
      <c r="E38" s="331"/>
      <c r="F38" s="331"/>
      <c r="G38" s="331"/>
      <c r="H38" s="323" t="e">
        <f>+'2aGrant Request'!G10+'2aGrant Request'!G17+'2aGrant Request'!G24</f>
        <v>#REF!</v>
      </c>
      <c r="I38" s="324"/>
    </row>
    <row r="39" spans="1:9" ht="17.25" customHeight="1" thickBot="1">
      <c r="A39" s="12"/>
      <c r="B39" s="340" t="s">
        <v>43</v>
      </c>
      <c r="C39" s="341"/>
      <c r="D39" s="341"/>
      <c r="E39" s="341"/>
      <c r="F39" s="341"/>
      <c r="G39" s="341"/>
      <c r="H39" s="337" t="e">
        <f>+'2aGrant Request'!G11+'2aGrant Request'!G18+'2aGrant Request'!G25</f>
        <v>#REF!</v>
      </c>
      <c r="I39" s="338"/>
    </row>
    <row r="40" spans="1:10" ht="17.25" customHeight="1" thickTop="1">
      <c r="A40" s="12"/>
      <c r="B40" s="18"/>
      <c r="C40" s="18"/>
      <c r="D40" s="18"/>
      <c r="E40" s="18"/>
      <c r="F40" s="18"/>
      <c r="G40" s="18"/>
      <c r="H40" s="18"/>
      <c r="I40" s="18"/>
      <c r="J40" s="14"/>
    </row>
    <row r="41" spans="1:10" ht="15.75">
      <c r="A41" s="339" t="s">
        <v>12</v>
      </c>
      <c r="B41" s="325"/>
      <c r="C41" s="325"/>
      <c r="D41" s="325"/>
      <c r="E41" s="325"/>
      <c r="F41" s="325"/>
      <c r="G41" s="325"/>
      <c r="H41" s="325"/>
      <c r="I41" s="325"/>
      <c r="J41" s="325"/>
    </row>
    <row r="42" spans="1:10" ht="17.25" customHeight="1">
      <c r="A42" s="342" t="s">
        <v>31</v>
      </c>
      <c r="B42" s="342"/>
      <c r="C42" s="342"/>
      <c r="D42" s="342"/>
      <c r="E42" s="342"/>
      <c r="F42" s="342"/>
      <c r="G42" s="342"/>
      <c r="H42" s="342"/>
      <c r="I42" s="342"/>
      <c r="J42" s="342"/>
    </row>
    <row r="43" spans="1:10" ht="15.75">
      <c r="A43" s="342"/>
      <c r="B43" s="342"/>
      <c r="C43" s="342"/>
      <c r="D43" s="342"/>
      <c r="E43" s="342"/>
      <c r="F43" s="342"/>
      <c r="G43" s="342"/>
      <c r="H43" s="342"/>
      <c r="I43" s="342"/>
      <c r="J43" s="342"/>
    </row>
    <row r="44" spans="1:10" ht="15.75">
      <c r="A44" s="19" t="s">
        <v>2</v>
      </c>
      <c r="B44" s="334"/>
      <c r="C44" s="334"/>
      <c r="D44" s="334"/>
      <c r="E44" s="334"/>
      <c r="F44" s="334"/>
      <c r="G44" s="20" t="s">
        <v>3</v>
      </c>
      <c r="H44" s="336"/>
      <c r="I44" s="336"/>
      <c r="J44" s="336"/>
    </row>
    <row r="45" spans="1:10" ht="17.25" customHeight="1">
      <c r="A45" s="15" t="s">
        <v>13</v>
      </c>
      <c r="B45" s="333"/>
      <c r="C45" s="333"/>
      <c r="D45" s="333"/>
      <c r="E45" s="333"/>
      <c r="F45" s="333"/>
      <c r="G45" s="21" t="s">
        <v>14</v>
      </c>
      <c r="H45" s="335"/>
      <c r="I45" s="335"/>
      <c r="J45" s="335"/>
    </row>
    <row r="46" ht="17.25" customHeight="1"/>
    <row r="47" ht="15.75">
      <c r="A47" s="275" t="s">
        <v>513</v>
      </c>
    </row>
  </sheetData>
  <sheetProtection/>
  <mergeCells count="49">
    <mergeCell ref="B28:J28"/>
    <mergeCell ref="B45:F45"/>
    <mergeCell ref="B44:F44"/>
    <mergeCell ref="H45:J45"/>
    <mergeCell ref="H44:J44"/>
    <mergeCell ref="H39:I39"/>
    <mergeCell ref="A41:J41"/>
    <mergeCell ref="B39:G39"/>
    <mergeCell ref="A42:J43"/>
    <mergeCell ref="H20:J20"/>
    <mergeCell ref="H38:I38"/>
    <mergeCell ref="A30:J30"/>
    <mergeCell ref="B23:G23"/>
    <mergeCell ref="B24:G24"/>
    <mergeCell ref="B37:G37"/>
    <mergeCell ref="H31:J31"/>
    <mergeCell ref="B38:G38"/>
    <mergeCell ref="C32:E32"/>
    <mergeCell ref="C33:E33"/>
    <mergeCell ref="I11:J11"/>
    <mergeCell ref="H37:I37"/>
    <mergeCell ref="B36:I36"/>
    <mergeCell ref="B20:G20"/>
    <mergeCell ref="H33:J33"/>
    <mergeCell ref="H32:J32"/>
    <mergeCell ref="A33:B33"/>
    <mergeCell ref="C35:E35"/>
    <mergeCell ref="C31:E31"/>
    <mergeCell ref="A32:B32"/>
    <mergeCell ref="C11:F11"/>
    <mergeCell ref="B22:J22"/>
    <mergeCell ref="A1:J1"/>
    <mergeCell ref="A2:J2"/>
    <mergeCell ref="A3:J3"/>
    <mergeCell ref="I12:J12"/>
    <mergeCell ref="A10:C10"/>
    <mergeCell ref="A9:B9"/>
    <mergeCell ref="B19:G19"/>
    <mergeCell ref="B18:J18"/>
    <mergeCell ref="D15:G15"/>
    <mergeCell ref="H19:J19"/>
    <mergeCell ref="A5:J5"/>
    <mergeCell ref="A12:B12"/>
    <mergeCell ref="C12:F12"/>
    <mergeCell ref="A11:B11"/>
    <mergeCell ref="G11:H11"/>
    <mergeCell ref="G12:H12"/>
    <mergeCell ref="C9:E9"/>
    <mergeCell ref="D10:F10"/>
  </mergeCells>
  <dataValidations count="1">
    <dataValidation type="list" allowBlank="1" showInputMessage="1" showErrorMessage="1" sqref="I12:J12">
      <formula1>CongressionalDistrict</formula1>
    </dataValidation>
  </dataValidations>
  <printOptions/>
  <pageMargins left="0.5" right="0.5" top="0.5" bottom="0.5" header="0.3" footer="0.3"/>
  <pageSetup fitToHeight="1" fitToWidth="1" horizontalDpi="600" verticalDpi="600" orientation="portrait" scale="95"/>
  <headerFooter alignWithMargins="0">
    <oddFooter>&amp;L&amp;10 5310 FY 2018&amp;R&amp;10&amp;A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showGridLines="0" zoomScalePageLayoutView="0" workbookViewId="0" topLeftCell="A1">
      <selection activeCell="C29" sqref="C29"/>
    </sheetView>
  </sheetViews>
  <sheetFormatPr defaultColWidth="11.57421875" defaultRowHeight="15"/>
  <cols>
    <col min="1" max="8" width="11.421875" style="26" customWidth="1"/>
    <col min="9" max="9" width="4.140625" style="26" customWidth="1"/>
    <col min="10" max="10" width="20.421875" style="33" customWidth="1"/>
    <col min="11" max="16384" width="11.421875" style="26" customWidth="1"/>
  </cols>
  <sheetData>
    <row r="1" spans="1:10" s="3" customFormat="1" ht="18">
      <c r="A1" s="302" t="s">
        <v>482</v>
      </c>
      <c r="B1" s="303"/>
      <c r="C1" s="303"/>
      <c r="D1" s="303"/>
      <c r="E1" s="303"/>
      <c r="F1" s="303"/>
      <c r="G1" s="303"/>
      <c r="H1" s="303"/>
      <c r="I1" s="303"/>
      <c r="J1" s="304"/>
    </row>
    <row r="2" spans="1:10" s="3" customFormat="1" ht="18">
      <c r="A2" s="302" t="s">
        <v>26</v>
      </c>
      <c r="B2" s="304"/>
      <c r="C2" s="304"/>
      <c r="D2" s="304"/>
      <c r="E2" s="304"/>
      <c r="F2" s="304"/>
      <c r="G2" s="304"/>
      <c r="H2" s="304"/>
      <c r="I2" s="303"/>
      <c r="J2" s="304"/>
    </row>
    <row r="3" spans="1:10" s="3" customFormat="1" ht="18">
      <c r="A3" s="302" t="s">
        <v>483</v>
      </c>
      <c r="B3" s="303"/>
      <c r="C3" s="303"/>
      <c r="D3" s="303"/>
      <c r="E3" s="303"/>
      <c r="F3" s="303"/>
      <c r="G3" s="303"/>
      <c r="H3" s="303"/>
      <c r="I3" s="303"/>
      <c r="J3" s="304"/>
    </row>
    <row r="4" s="3" customFormat="1" ht="18.75" customHeight="1">
      <c r="J4" s="36"/>
    </row>
    <row r="5" spans="1:10" s="3" customFormat="1" ht="18">
      <c r="A5" s="292" t="s">
        <v>68</v>
      </c>
      <c r="B5" s="293"/>
      <c r="C5" s="293"/>
      <c r="D5" s="293"/>
      <c r="E5" s="293"/>
      <c r="F5" s="293"/>
      <c r="G5" s="293"/>
      <c r="H5" s="293"/>
      <c r="I5" s="293"/>
      <c r="J5" s="294"/>
    </row>
    <row r="6" ht="16.5" thickBot="1"/>
    <row r="7" spans="1:10" ht="17.25" customHeight="1" thickBot="1" thickTop="1">
      <c r="A7" s="344" t="s">
        <v>274</v>
      </c>
      <c r="B7" s="345"/>
      <c r="C7" s="345"/>
      <c r="D7" s="345"/>
      <c r="E7" s="345"/>
      <c r="F7" s="345"/>
      <c r="G7" s="345"/>
      <c r="H7" s="346"/>
      <c r="J7" s="343" t="s">
        <v>181</v>
      </c>
    </row>
    <row r="8" spans="1:10" ht="15.75" thickBot="1" thickTop="1">
      <c r="A8" s="347"/>
      <c r="B8" s="348"/>
      <c r="C8" s="348"/>
      <c r="D8" s="348"/>
      <c r="E8" s="348"/>
      <c r="F8" s="348"/>
      <c r="G8" s="348"/>
      <c r="H8" s="349"/>
      <c r="J8" s="343"/>
    </row>
    <row r="9" spans="1:10" ht="18" thickBot="1" thickTop="1">
      <c r="A9" s="327" t="s">
        <v>11</v>
      </c>
      <c r="B9" s="328"/>
      <c r="C9" s="328"/>
      <c r="D9" s="328"/>
      <c r="E9" s="328"/>
      <c r="F9" s="328"/>
      <c r="G9" s="355">
        <f>+'9 Vehicle &amp; Other Cap Requests'!N41</f>
        <v>0</v>
      </c>
      <c r="H9" s="356"/>
      <c r="J9" s="350"/>
    </row>
    <row r="10" spans="1:10" ht="17.25" thickBot="1" thickTop="1">
      <c r="A10" s="330" t="s">
        <v>15</v>
      </c>
      <c r="B10" s="331"/>
      <c r="C10" s="331"/>
      <c r="D10" s="331"/>
      <c r="E10" s="331"/>
      <c r="F10" s="331"/>
      <c r="G10" s="351">
        <f>+'9 Vehicle &amp; Other Cap Requests'!O41</f>
        <v>0</v>
      </c>
      <c r="H10" s="352"/>
      <c r="J10" s="350"/>
    </row>
    <row r="11" spans="1:10" ht="17.25" thickBot="1" thickTop="1">
      <c r="A11" s="340" t="s">
        <v>43</v>
      </c>
      <c r="B11" s="341"/>
      <c r="C11" s="341"/>
      <c r="D11" s="341"/>
      <c r="E11" s="341"/>
      <c r="F11" s="341"/>
      <c r="G11" s="353">
        <f>+'9 Vehicle &amp; Other Cap Requests'!M41</f>
        <v>0</v>
      </c>
      <c r="H11" s="354"/>
      <c r="J11" s="350"/>
    </row>
    <row r="12" spans="1:10" ht="16.5" thickTop="1">
      <c r="A12" s="76"/>
      <c r="B12" s="76"/>
      <c r="C12" s="76"/>
      <c r="D12" s="76"/>
      <c r="E12" s="76"/>
      <c r="F12" s="76"/>
      <c r="G12" s="77"/>
      <c r="J12" s="26"/>
    </row>
    <row r="13" ht="15" thickBot="1">
      <c r="J13" s="26"/>
    </row>
    <row r="14" spans="1:10" ht="17.25" customHeight="1" thickBot="1" thickTop="1">
      <c r="A14" s="344" t="s">
        <v>366</v>
      </c>
      <c r="B14" s="359"/>
      <c r="C14" s="359"/>
      <c r="D14" s="359"/>
      <c r="E14" s="359"/>
      <c r="F14" s="359"/>
      <c r="G14" s="359"/>
      <c r="H14" s="360"/>
      <c r="J14" s="343" t="s">
        <v>181</v>
      </c>
    </row>
    <row r="15" spans="1:10" ht="15.75" thickBot="1" thickTop="1">
      <c r="A15" s="361"/>
      <c r="B15" s="362"/>
      <c r="C15" s="362"/>
      <c r="D15" s="362"/>
      <c r="E15" s="362"/>
      <c r="F15" s="362"/>
      <c r="G15" s="362"/>
      <c r="H15" s="363"/>
      <c r="J15" s="343"/>
    </row>
    <row r="16" spans="1:10" ht="18" thickBot="1" thickTop="1">
      <c r="A16" s="327" t="s">
        <v>191</v>
      </c>
      <c r="B16" s="328"/>
      <c r="C16" s="328"/>
      <c r="D16" s="328"/>
      <c r="E16" s="328"/>
      <c r="F16" s="328"/>
      <c r="G16" s="355">
        <f>+'10 Mobility Management Request'!J78</f>
        <v>0</v>
      </c>
      <c r="H16" s="356"/>
      <c r="J16" s="350"/>
    </row>
    <row r="17" spans="1:10" ht="17.25" thickBot="1" thickTop="1">
      <c r="A17" s="330" t="s">
        <v>192</v>
      </c>
      <c r="B17" s="331"/>
      <c r="C17" s="331"/>
      <c r="D17" s="331"/>
      <c r="E17" s="331"/>
      <c r="F17" s="331"/>
      <c r="G17" s="351">
        <f>+'10 Mobility Management Request'!J76</f>
        <v>0</v>
      </c>
      <c r="H17" s="352"/>
      <c r="J17" s="350"/>
    </row>
    <row r="18" spans="1:10" ht="17.25" thickBot="1" thickTop="1">
      <c r="A18" s="340" t="s">
        <v>43</v>
      </c>
      <c r="B18" s="341"/>
      <c r="C18" s="341"/>
      <c r="D18" s="341"/>
      <c r="E18" s="341"/>
      <c r="F18" s="341"/>
      <c r="G18" s="353">
        <f>SUM(G16:H17)</f>
        <v>0</v>
      </c>
      <c r="H18" s="354"/>
      <c r="J18" s="350"/>
    </row>
    <row r="19" ht="15" thickTop="1">
      <c r="J19" s="26"/>
    </row>
    <row r="20" ht="16.5" thickBot="1"/>
    <row r="21" spans="1:10" ht="17.25" customHeight="1" thickBot="1" thickTop="1">
      <c r="A21" s="344" t="s">
        <v>275</v>
      </c>
      <c r="B21" s="359"/>
      <c r="C21" s="359"/>
      <c r="D21" s="359"/>
      <c r="E21" s="359"/>
      <c r="F21" s="359"/>
      <c r="G21" s="359"/>
      <c r="H21" s="360"/>
      <c r="J21" s="343" t="s">
        <v>181</v>
      </c>
    </row>
    <row r="22" spans="1:10" ht="15.75" thickBot="1" thickTop="1">
      <c r="A22" s="361"/>
      <c r="B22" s="362"/>
      <c r="C22" s="362"/>
      <c r="D22" s="362"/>
      <c r="E22" s="362"/>
      <c r="F22" s="362"/>
      <c r="G22" s="362"/>
      <c r="H22" s="363"/>
      <c r="J22" s="343"/>
    </row>
    <row r="23" spans="1:10" ht="18" thickBot="1" thickTop="1">
      <c r="A23" s="327" t="s">
        <v>364</v>
      </c>
      <c r="B23" s="328"/>
      <c r="C23" s="328"/>
      <c r="D23" s="328"/>
      <c r="E23" s="328"/>
      <c r="F23" s="328"/>
      <c r="G23" s="357" t="e">
        <f>+#REF!</f>
        <v>#REF!</v>
      </c>
      <c r="H23" s="358"/>
      <c r="J23" s="350"/>
    </row>
    <row r="24" spans="1:10" ht="17.25" thickBot="1" thickTop="1">
      <c r="A24" s="330" t="s">
        <v>77</v>
      </c>
      <c r="B24" s="331"/>
      <c r="C24" s="331"/>
      <c r="D24" s="331"/>
      <c r="E24" s="331"/>
      <c r="F24" s="331"/>
      <c r="G24" s="351" t="e">
        <f>+#REF!</f>
        <v>#REF!</v>
      </c>
      <c r="H24" s="352"/>
      <c r="J24" s="350"/>
    </row>
    <row r="25" spans="1:10" ht="17.25" thickBot="1" thickTop="1">
      <c r="A25" s="340" t="s">
        <v>43</v>
      </c>
      <c r="B25" s="341"/>
      <c r="C25" s="341"/>
      <c r="D25" s="341"/>
      <c r="E25" s="341"/>
      <c r="F25" s="341"/>
      <c r="G25" s="353" t="e">
        <f>SUM(G23:H24)</f>
        <v>#REF!</v>
      </c>
      <c r="H25" s="354"/>
      <c r="J25" s="350"/>
    </row>
    <row r="26" ht="15" thickTop="1">
      <c r="J26" s="26"/>
    </row>
    <row r="27" spans="1:10" ht="78.75" customHeight="1">
      <c r="A27" s="364" t="s">
        <v>532</v>
      </c>
      <c r="B27" s="365"/>
      <c r="C27" s="365"/>
      <c r="D27" s="365"/>
      <c r="E27" s="365"/>
      <c r="F27" s="365"/>
      <c r="G27" s="365"/>
      <c r="H27" s="365"/>
      <c r="I27" s="365"/>
      <c r="J27" s="365"/>
    </row>
    <row r="28" ht="13.5">
      <c r="J28" s="26"/>
    </row>
    <row r="29" ht="13.5">
      <c r="J29" s="26"/>
    </row>
    <row r="30" ht="13.5">
      <c r="J30" s="26"/>
    </row>
    <row r="31" ht="13.5">
      <c r="J31" s="26"/>
    </row>
    <row r="32" ht="13.5">
      <c r="J32" s="26"/>
    </row>
  </sheetData>
  <sheetProtection/>
  <mergeCells count="32">
    <mergeCell ref="A27:J27"/>
    <mergeCell ref="J21:J22"/>
    <mergeCell ref="J16:J18"/>
    <mergeCell ref="J23:J25"/>
    <mergeCell ref="A24:F24"/>
    <mergeCell ref="G24:H24"/>
    <mergeCell ref="A25:F25"/>
    <mergeCell ref="G25:H25"/>
    <mergeCell ref="A21:H22"/>
    <mergeCell ref="A18:F18"/>
    <mergeCell ref="G18:H18"/>
    <mergeCell ref="A23:F23"/>
    <mergeCell ref="G23:H23"/>
    <mergeCell ref="A14:H15"/>
    <mergeCell ref="A17:F17"/>
    <mergeCell ref="G17:H17"/>
    <mergeCell ref="A16:F16"/>
    <mergeCell ref="G16:H16"/>
    <mergeCell ref="A1:J1"/>
    <mergeCell ref="A2:J2"/>
    <mergeCell ref="A3:J3"/>
    <mergeCell ref="A5:J5"/>
    <mergeCell ref="A9:F9"/>
    <mergeCell ref="G9:H9"/>
    <mergeCell ref="J14:J15"/>
    <mergeCell ref="A7:H8"/>
    <mergeCell ref="J7:J8"/>
    <mergeCell ref="J9:J11"/>
    <mergeCell ref="A10:F10"/>
    <mergeCell ref="G10:H10"/>
    <mergeCell ref="A11:F11"/>
    <mergeCell ref="G11:H11"/>
  </mergeCells>
  <printOptions/>
  <pageMargins left="0.5" right="0.5" top="0.5" bottom="0.5" header="0.3" footer="0.3"/>
  <pageSetup fitToHeight="1" fitToWidth="1" horizontalDpi="600" verticalDpi="600" orientation="portrait" scale="82"/>
  <headerFooter alignWithMargins="0">
    <oddFooter>&amp;L&amp;10 5310 FY 2018&amp;R&amp;10&amp;A</oddFooter>
  </headerFooter>
  <legacyDrawing r:id="rId1"/>
</worksheet>
</file>

<file path=xl/worksheets/sheet5.xml><?xml version="1.0" encoding="utf-8"?>
<worksheet xmlns="http://schemas.openxmlformats.org/spreadsheetml/2006/main" xmlns:r="http://schemas.openxmlformats.org/officeDocument/2006/relationships">
  <dimension ref="A1:J53"/>
  <sheetViews>
    <sheetView showGridLines="0" zoomScalePageLayoutView="0" workbookViewId="0" topLeftCell="A37">
      <selection activeCell="D65" sqref="D65"/>
    </sheetView>
  </sheetViews>
  <sheetFormatPr defaultColWidth="11.57421875" defaultRowHeight="17.25" customHeight="1"/>
  <cols>
    <col min="1" max="1" width="22.00390625" style="3" customWidth="1"/>
    <col min="2" max="2" width="19.8515625" style="3" customWidth="1"/>
    <col min="3" max="3" width="27.00390625" style="3" customWidth="1"/>
    <col min="4" max="4" width="26.28125" style="3" customWidth="1"/>
    <col min="5" max="5" width="10.140625" style="3" bestFit="1" customWidth="1"/>
    <col min="6" max="16384" width="11.421875" style="3" customWidth="1"/>
  </cols>
  <sheetData>
    <row r="1" spans="1:10" ht="18">
      <c r="A1" s="366" t="s">
        <v>482</v>
      </c>
      <c r="B1" s="367"/>
      <c r="C1" s="367"/>
      <c r="D1" s="368"/>
      <c r="E1" s="92"/>
      <c r="F1" s="92"/>
      <c r="G1" s="92"/>
      <c r="H1" s="92"/>
      <c r="I1" s="92"/>
      <c r="J1" s="92"/>
    </row>
    <row r="2" spans="1:10" ht="18.75">
      <c r="A2" s="305" t="s">
        <v>490</v>
      </c>
      <c r="B2" s="369"/>
      <c r="C2" s="369"/>
      <c r="D2" s="370"/>
      <c r="E2" s="92"/>
      <c r="F2" s="92"/>
      <c r="G2" s="92"/>
      <c r="H2" s="92"/>
      <c r="I2" s="92"/>
      <c r="J2" s="92"/>
    </row>
    <row r="3" spans="1:10" ht="18">
      <c r="A3" s="371" t="s">
        <v>483</v>
      </c>
      <c r="B3" s="372"/>
      <c r="C3" s="372"/>
      <c r="D3" s="373"/>
      <c r="E3" s="92"/>
      <c r="F3" s="92"/>
      <c r="G3" s="92"/>
      <c r="H3" s="92"/>
      <c r="I3" s="92"/>
      <c r="J3" s="92"/>
    </row>
    <row r="4" ht="18.75" customHeight="1"/>
    <row r="5" spans="1:4" ht="18">
      <c r="A5" s="292" t="s">
        <v>41</v>
      </c>
      <c r="B5" s="293"/>
      <c r="C5" s="293"/>
      <c r="D5" s="294"/>
    </row>
    <row r="6" spans="1:4" ht="17.25" customHeight="1">
      <c r="A6" s="9"/>
      <c r="B6" s="9"/>
      <c r="C6" s="9"/>
      <c r="D6" s="9"/>
    </row>
    <row r="7" spans="1:2" ht="17.25" customHeight="1">
      <c r="A7" s="36" t="s">
        <v>461</v>
      </c>
      <c r="B7" s="36"/>
    </row>
    <row r="8" spans="1:4" ht="17.25" customHeight="1">
      <c r="A8" s="375"/>
      <c r="B8" s="376"/>
      <c r="C8" s="376"/>
      <c r="D8" s="377"/>
    </row>
    <row r="9" spans="1:4" ht="17.25" customHeight="1">
      <c r="A9" s="378"/>
      <c r="B9" s="379"/>
      <c r="C9" s="379"/>
      <c r="D9" s="380"/>
    </row>
    <row r="10" spans="1:4" ht="17.25" customHeight="1">
      <c r="A10" s="378"/>
      <c r="B10" s="379"/>
      <c r="C10" s="379"/>
      <c r="D10" s="380"/>
    </row>
    <row r="11" spans="1:4" ht="17.25" customHeight="1">
      <c r="A11" s="378"/>
      <c r="B11" s="379"/>
      <c r="C11" s="379"/>
      <c r="D11" s="380"/>
    </row>
    <row r="12" spans="1:4" ht="17.25" customHeight="1">
      <c r="A12" s="378"/>
      <c r="B12" s="379"/>
      <c r="C12" s="379"/>
      <c r="D12" s="380"/>
    </row>
    <row r="13" spans="1:4" ht="17.25" customHeight="1">
      <c r="A13" s="378"/>
      <c r="B13" s="379"/>
      <c r="C13" s="379"/>
      <c r="D13" s="380"/>
    </row>
    <row r="14" spans="1:4" s="92" customFormat="1" ht="17.25" customHeight="1">
      <c r="A14" s="378"/>
      <c r="B14" s="379"/>
      <c r="C14" s="379"/>
      <c r="D14" s="380"/>
    </row>
    <row r="15" spans="1:4" s="92" customFormat="1" ht="17.25" customHeight="1">
      <c r="A15" s="378"/>
      <c r="B15" s="379"/>
      <c r="C15" s="379"/>
      <c r="D15" s="380"/>
    </row>
    <row r="16" spans="1:4" s="92" customFormat="1" ht="17.25" customHeight="1">
      <c r="A16" s="381"/>
      <c r="B16" s="382"/>
      <c r="C16" s="382"/>
      <c r="D16" s="383"/>
    </row>
    <row r="17" spans="1:4" ht="17.25" customHeight="1">
      <c r="A17" s="11"/>
      <c r="B17" s="11"/>
      <c r="C17" s="72">
        <f>LEN(A8)</f>
        <v>0</v>
      </c>
      <c r="D17" s="72" t="s">
        <v>184</v>
      </c>
    </row>
    <row r="18" spans="1:2" ht="17.25" customHeight="1">
      <c r="A18" s="37" t="s">
        <v>189</v>
      </c>
      <c r="B18" s="37"/>
    </row>
    <row r="19" spans="1:4" ht="17.25" customHeight="1">
      <c r="A19" s="375"/>
      <c r="B19" s="376"/>
      <c r="C19" s="376"/>
      <c r="D19" s="377"/>
    </row>
    <row r="20" spans="1:4" ht="17.25" customHeight="1">
      <c r="A20" s="378"/>
      <c r="B20" s="379"/>
      <c r="C20" s="379"/>
      <c r="D20" s="380"/>
    </row>
    <row r="21" spans="1:4" ht="17.25" customHeight="1">
      <c r="A21" s="378"/>
      <c r="B21" s="379"/>
      <c r="C21" s="379"/>
      <c r="D21" s="380"/>
    </row>
    <row r="22" spans="1:4" ht="17.25" customHeight="1">
      <c r="A22" s="378"/>
      <c r="B22" s="379"/>
      <c r="C22" s="379"/>
      <c r="D22" s="380"/>
    </row>
    <row r="23" spans="1:4" s="92" customFormat="1" ht="17.25" customHeight="1">
      <c r="A23" s="378"/>
      <c r="B23" s="379"/>
      <c r="C23" s="379"/>
      <c r="D23" s="380"/>
    </row>
    <row r="24" spans="1:4" s="92" customFormat="1" ht="17.25" customHeight="1">
      <c r="A24" s="378"/>
      <c r="B24" s="379"/>
      <c r="C24" s="379"/>
      <c r="D24" s="380"/>
    </row>
    <row r="25" spans="1:4" s="92" customFormat="1" ht="17.25" customHeight="1">
      <c r="A25" s="378"/>
      <c r="B25" s="379"/>
      <c r="C25" s="379"/>
      <c r="D25" s="380"/>
    </row>
    <row r="26" spans="1:4" s="92" customFormat="1" ht="17.25" customHeight="1">
      <c r="A26" s="378"/>
      <c r="B26" s="379"/>
      <c r="C26" s="379"/>
      <c r="D26" s="380"/>
    </row>
    <row r="27" spans="1:4" ht="17.25" customHeight="1">
      <c r="A27" s="381"/>
      <c r="B27" s="382"/>
      <c r="C27" s="382"/>
      <c r="D27" s="383"/>
    </row>
    <row r="28" spans="1:5" ht="17.25" customHeight="1">
      <c r="A28" s="11"/>
      <c r="B28" s="11"/>
      <c r="C28" s="72">
        <f>LEN(A19)</f>
        <v>0</v>
      </c>
      <c r="D28" s="72" t="s">
        <v>184</v>
      </c>
      <c r="E28" s="11"/>
    </row>
    <row r="29" spans="1:4" ht="17.25" customHeight="1">
      <c r="A29" s="374" t="s">
        <v>44</v>
      </c>
      <c r="B29" s="374"/>
      <c r="C29" s="374"/>
      <c r="D29" s="374"/>
    </row>
    <row r="30" spans="1:4" ht="17.25" customHeight="1">
      <c r="A30" s="43" t="s">
        <v>32</v>
      </c>
      <c r="B30" s="109" t="str">
        <f>IF(ISBLANK(2CoverSheet!D10)," ",2CoverSheet!D10)</f>
        <v> </v>
      </c>
      <c r="D30" s="11"/>
    </row>
    <row r="31" spans="1:4" ht="17.25" customHeight="1">
      <c r="A31" s="42" t="s">
        <v>33</v>
      </c>
      <c r="B31" s="385"/>
      <c r="C31" s="385"/>
      <c r="D31" s="385"/>
    </row>
    <row r="32" spans="1:4" ht="17.25" customHeight="1">
      <c r="A32" s="39" t="s">
        <v>190</v>
      </c>
      <c r="B32" s="385"/>
      <c r="C32" s="385"/>
      <c r="D32" s="385"/>
    </row>
    <row r="33" spans="1:4" ht="17.25" customHeight="1">
      <c r="A33" s="11"/>
      <c r="B33" s="11"/>
      <c r="C33" s="72">
        <f>LEN(B31)</f>
        <v>0</v>
      </c>
      <c r="D33" s="72" t="s">
        <v>416</v>
      </c>
    </row>
    <row r="34" spans="1:4" ht="17.25" customHeight="1">
      <c r="A34" s="374" t="s">
        <v>39</v>
      </c>
      <c r="B34" s="374"/>
      <c r="C34" s="374"/>
      <c r="D34" s="374"/>
    </row>
    <row r="35" spans="1:4" ht="17.25" customHeight="1">
      <c r="A35" s="40" t="s">
        <v>40</v>
      </c>
      <c r="B35" s="384"/>
      <c r="C35" s="384"/>
      <c r="D35" s="384"/>
    </row>
    <row r="36" spans="1:6" ht="17.25" customHeight="1">
      <c r="A36" s="42" t="s">
        <v>30</v>
      </c>
      <c r="B36" s="73"/>
      <c r="C36" s="92" t="s">
        <v>73</v>
      </c>
      <c r="D36" s="73"/>
      <c r="E36" s="92"/>
      <c r="F36" s="11"/>
    </row>
    <row r="37" spans="1:6" ht="17.25" customHeight="1">
      <c r="A37" s="61"/>
      <c r="B37" s="11"/>
      <c r="C37" s="60"/>
      <c r="D37" s="57"/>
      <c r="F37" s="11"/>
    </row>
    <row r="38" spans="1:6" ht="17.25" customHeight="1">
      <c r="A38" s="374" t="s">
        <v>462</v>
      </c>
      <c r="B38" s="374"/>
      <c r="C38" s="374"/>
      <c r="D38" s="374"/>
      <c r="F38" s="11"/>
    </row>
    <row r="39" spans="1:6" ht="17.25" customHeight="1">
      <c r="A39" s="374"/>
      <c r="B39" s="374"/>
      <c r="C39" s="374"/>
      <c r="D39" s="374"/>
      <c r="F39" s="11"/>
    </row>
    <row r="40" spans="1:6" ht="17.25" customHeight="1">
      <c r="A40" s="375"/>
      <c r="B40" s="376"/>
      <c r="C40" s="376"/>
      <c r="D40" s="377"/>
      <c r="F40" s="11"/>
    </row>
    <row r="41" spans="1:6" ht="17.25" customHeight="1">
      <c r="A41" s="378"/>
      <c r="B41" s="379"/>
      <c r="C41" s="379"/>
      <c r="D41" s="380"/>
      <c r="F41" s="11"/>
    </row>
    <row r="42" spans="1:6" ht="17.25" customHeight="1">
      <c r="A42" s="378"/>
      <c r="B42" s="379"/>
      <c r="C42" s="379"/>
      <c r="D42" s="380"/>
      <c r="F42" s="11"/>
    </row>
    <row r="43" spans="1:6" ht="17.25" customHeight="1">
      <c r="A43" s="378"/>
      <c r="B43" s="379"/>
      <c r="C43" s="379"/>
      <c r="D43" s="380"/>
      <c r="F43" s="11"/>
    </row>
    <row r="44" spans="1:6" ht="17.25" customHeight="1">
      <c r="A44" s="381"/>
      <c r="B44" s="382"/>
      <c r="C44" s="382"/>
      <c r="D44" s="383"/>
      <c r="F44" s="11"/>
    </row>
    <row r="45" spans="1:6" s="72" customFormat="1" ht="17.25" customHeight="1">
      <c r="A45" s="74"/>
      <c r="B45" s="70"/>
      <c r="C45" s="70">
        <f>LEN(A40)</f>
        <v>0</v>
      </c>
      <c r="D45" s="75" t="s">
        <v>185</v>
      </c>
      <c r="F45" s="71"/>
    </row>
    <row r="46" spans="1:6" s="72" customFormat="1" ht="17.25" customHeight="1">
      <c r="A46" s="110" t="s">
        <v>194</v>
      </c>
      <c r="B46" s="110"/>
      <c r="C46" s="111"/>
      <c r="D46" s="112"/>
      <c r="F46" s="71"/>
    </row>
    <row r="47" spans="1:6" s="72" customFormat="1" ht="17.25" customHeight="1" thickBot="1">
      <c r="A47" s="113" t="s">
        <v>195</v>
      </c>
      <c r="B47" s="206"/>
      <c r="C47" s="111"/>
      <c r="D47" s="112"/>
      <c r="F47" s="71"/>
    </row>
    <row r="48" spans="1:6" s="72" customFormat="1" ht="45" customHeight="1">
      <c r="A48" s="386" t="s">
        <v>486</v>
      </c>
      <c r="B48" s="386"/>
      <c r="C48" s="386"/>
      <c r="D48" s="386"/>
      <c r="F48" s="71"/>
    </row>
    <row r="49" spans="1:6" s="72" customFormat="1" ht="17.25" customHeight="1">
      <c r="A49" s="387"/>
      <c r="B49" s="388"/>
      <c r="C49" s="388"/>
      <c r="D49" s="389"/>
      <c r="F49" s="71"/>
    </row>
    <row r="50" spans="1:6" s="72" customFormat="1" ht="17.25" customHeight="1">
      <c r="A50" s="390"/>
      <c r="B50" s="391"/>
      <c r="C50" s="391"/>
      <c r="D50" s="392"/>
      <c r="F50" s="71"/>
    </row>
    <row r="51" spans="1:6" s="72" customFormat="1" ht="17.25" customHeight="1">
      <c r="A51" s="390"/>
      <c r="B51" s="391"/>
      <c r="C51" s="391"/>
      <c r="D51" s="392"/>
      <c r="F51" s="71"/>
    </row>
    <row r="52" spans="1:6" s="72" customFormat="1" ht="17.25" customHeight="1">
      <c r="A52" s="393"/>
      <c r="B52" s="394"/>
      <c r="C52" s="394"/>
      <c r="D52" s="395"/>
      <c r="F52" s="71"/>
    </row>
    <row r="53" spans="1:6" s="72" customFormat="1" ht="17.25" customHeight="1">
      <c r="A53" s="114"/>
      <c r="B53" s="114"/>
      <c r="C53" s="70">
        <f>LEN(A49)</f>
        <v>0</v>
      </c>
      <c r="D53" s="75" t="s">
        <v>183</v>
      </c>
      <c r="F53" s="71"/>
    </row>
  </sheetData>
  <sheetProtection/>
  <mergeCells count="14">
    <mergeCell ref="B31:D32"/>
    <mergeCell ref="A48:D48"/>
    <mergeCell ref="A49:D52"/>
    <mergeCell ref="A40:D44"/>
    <mergeCell ref="A1:D1"/>
    <mergeCell ref="A2:D2"/>
    <mergeCell ref="A3:D3"/>
    <mergeCell ref="A29:D29"/>
    <mergeCell ref="A38:D39"/>
    <mergeCell ref="A5:D5"/>
    <mergeCell ref="A8:D16"/>
    <mergeCell ref="A34:D34"/>
    <mergeCell ref="B35:D35"/>
    <mergeCell ref="A19:D27"/>
  </mergeCells>
  <dataValidations count="8">
    <dataValidation type="textLength" operator="lessThanOrEqual" allowBlank="1" showInputMessage="1" showErrorMessage="1" promptTitle="Note:" prompt="Maximum 250 character limit allowed." sqref="A49:D52">
      <formula1>250</formula1>
    </dataValidation>
    <dataValidation type="textLength" operator="lessThanOrEqual" allowBlank="1" showInputMessage="1" showErrorMessage="1" promptTitle="Note:" prompt="Maximum 500 character limit allowed." sqref="A45:B47 A40:D44">
      <formula1>500</formula1>
    </dataValidation>
    <dataValidation type="textLength" operator="lessThanOrEqual" allowBlank="1" showErrorMessage="1" promptTitle="Note:" prompt="Maximum 500 character limit allowed." sqref="C45 D45:D47 C53:D53">
      <formula1>500</formula1>
    </dataValidation>
    <dataValidation type="textLength" operator="lessThanOrEqual" allowBlank="1" showInputMessage="1" showErrorMessage="1" promptTitle="Note:" prompt="Maximum 1,000 character limit allowed." errorTitle="Stop" error="Maximum 1000 character limit allowed." sqref="A8:D16">
      <formula1>1000</formula1>
    </dataValidation>
    <dataValidation type="textLength" operator="lessThanOrEqual" allowBlank="1" showInputMessage="1" showErrorMessage="1" promptTitle="Note:" prompt="Maximum 150 character limit allowed." sqref="B31:D32">
      <formula1>150</formula1>
    </dataValidation>
    <dataValidation type="textLength" operator="lessThanOrEqual" allowBlank="1" showInputMessage="1" showErrorMessage="1" promptTitle="Note:" prompt="Maximum 1000 character limit allowed." sqref="A19:D27">
      <formula1>1000</formula1>
    </dataValidation>
    <dataValidation type="textLength" operator="lessThanOrEqual" allowBlank="1" showInputMessage="1" showErrorMessage="1" sqref="B36 D36">
      <formula1>25</formula1>
    </dataValidation>
    <dataValidation type="textLength" operator="lessThanOrEqual" allowBlank="1" showInputMessage="1" showErrorMessage="1" promptTitle="Note:" prompt="Maximum 100 character limit allowed." sqref="B35:D35">
      <formula1>100</formula1>
    </dataValidation>
  </dataValidations>
  <printOptions/>
  <pageMargins left="0.5" right="0.5" top="0.5" bottom="0.5" header="0.3" footer="0.3"/>
  <pageSetup horizontalDpi="600" verticalDpi="600" orientation="portrait"/>
  <headerFooter alignWithMargins="0">
    <oddFooter>&amp;L&amp;10 5310 FY 2018&amp;R&amp;10&amp;A</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E23"/>
  <sheetViews>
    <sheetView showGridLines="0" zoomScalePageLayoutView="0" workbookViewId="0" topLeftCell="A1">
      <selection activeCell="A7" sqref="A7:E7"/>
    </sheetView>
  </sheetViews>
  <sheetFormatPr defaultColWidth="8.8515625" defaultRowHeight="15"/>
  <cols>
    <col min="1" max="1" width="35.140625" style="0" customWidth="1"/>
    <col min="2" max="2" width="22.421875" style="0" customWidth="1"/>
    <col min="3" max="3" width="19.00390625" style="0" customWidth="1"/>
    <col min="4" max="4" width="16.00390625" style="0" customWidth="1"/>
    <col min="5" max="5" width="17.28125" style="0" customWidth="1"/>
  </cols>
  <sheetData>
    <row r="1" spans="1:5" ht="19.5" customHeight="1">
      <c r="A1" s="400" t="s">
        <v>482</v>
      </c>
      <c r="B1" s="401"/>
      <c r="C1" s="401"/>
      <c r="D1" s="401"/>
      <c r="E1" s="401"/>
    </row>
    <row r="2" spans="1:5" ht="19.5" customHeight="1">
      <c r="A2" s="415" t="s">
        <v>19</v>
      </c>
      <c r="B2" s="416"/>
      <c r="C2" s="416"/>
      <c r="D2" s="416"/>
      <c r="E2" s="416"/>
    </row>
    <row r="3" spans="1:5" ht="19.5" customHeight="1">
      <c r="A3" s="400" t="str">
        <f>+1Checklist!A3:J3</f>
        <v>2018 Application</v>
      </c>
      <c r="B3" s="401"/>
      <c r="C3" s="401"/>
      <c r="D3" s="401"/>
      <c r="E3" s="401"/>
    </row>
    <row r="4" spans="1:2" ht="18.75" customHeight="1">
      <c r="A4" s="3"/>
      <c r="B4" s="3"/>
    </row>
    <row r="5" spans="1:5" ht="18">
      <c r="A5" s="402" t="s">
        <v>276</v>
      </c>
      <c r="B5" s="403"/>
      <c r="C5" s="403"/>
      <c r="D5" s="403"/>
      <c r="E5" s="403"/>
    </row>
    <row r="6" spans="1:2" ht="15.75">
      <c r="A6" s="3"/>
      <c r="B6" s="3"/>
    </row>
    <row r="7" spans="1:5" ht="69.75" customHeight="1">
      <c r="A7" s="412" t="s">
        <v>540</v>
      </c>
      <c r="B7" s="412"/>
      <c r="C7" s="412"/>
      <c r="D7" s="412"/>
      <c r="E7" s="412"/>
    </row>
    <row r="8" spans="1:5" ht="15.75" customHeight="1">
      <c r="A8" s="404"/>
      <c r="B8" s="405"/>
      <c r="C8" s="405"/>
      <c r="D8" s="405"/>
      <c r="E8" s="406"/>
    </row>
    <row r="9" spans="1:5" ht="15.75" customHeight="1">
      <c r="A9" s="407"/>
      <c r="B9" s="408"/>
      <c r="C9" s="408"/>
      <c r="D9" s="408"/>
      <c r="E9" s="409"/>
    </row>
    <row r="10" spans="1:5" ht="15.75" customHeight="1">
      <c r="A10" s="407"/>
      <c r="B10" s="408"/>
      <c r="C10" s="408"/>
      <c r="D10" s="408"/>
      <c r="E10" s="409"/>
    </row>
    <row r="11" spans="1:5" ht="15.75" customHeight="1">
      <c r="A11" s="410"/>
      <c r="B11" s="291"/>
      <c r="C11" s="291"/>
      <c r="D11" s="291"/>
      <c r="E11" s="411"/>
    </row>
    <row r="12" spans="1:5" ht="15.75">
      <c r="A12" s="3"/>
      <c r="E12" s="69" t="s">
        <v>182</v>
      </c>
    </row>
    <row r="13" spans="1:5" ht="18">
      <c r="A13" s="413" t="s">
        <v>281</v>
      </c>
      <c r="B13" s="414"/>
      <c r="C13" s="414"/>
      <c r="D13" s="414"/>
      <c r="E13" s="414"/>
    </row>
    <row r="14" spans="1:5" ht="18">
      <c r="A14" s="104"/>
      <c r="B14" s="396" t="s">
        <v>209</v>
      </c>
      <c r="C14" s="397"/>
      <c r="D14" s="396" t="s">
        <v>213</v>
      </c>
      <c r="E14" s="397"/>
    </row>
    <row r="15" spans="1:5" ht="16.5" thickBot="1">
      <c r="A15" s="105" t="s">
        <v>212</v>
      </c>
      <c r="B15" s="105" t="s">
        <v>211</v>
      </c>
      <c r="C15" s="105" t="s">
        <v>210</v>
      </c>
      <c r="D15" s="105" t="s">
        <v>211</v>
      </c>
      <c r="E15" s="105" t="s">
        <v>210</v>
      </c>
    </row>
    <row r="16" spans="1:5" ht="15.75">
      <c r="A16" s="216" t="s">
        <v>460</v>
      </c>
      <c r="B16" s="217"/>
      <c r="C16" s="218">
        <f aca="true" t="shared" si="0" ref="C16:C22">IF(B16&gt;0,B16/$B$22,0)</f>
        <v>0</v>
      </c>
      <c r="D16" s="217"/>
      <c r="E16" s="218">
        <f aca="true" t="shared" si="1" ref="E16:E22">IF(D16&gt;0,D16/$D$22,0)</f>
        <v>0</v>
      </c>
    </row>
    <row r="17" spans="1:5" ht="15.75">
      <c r="A17" s="219" t="s">
        <v>474</v>
      </c>
      <c r="B17" s="217"/>
      <c r="C17" s="218">
        <f t="shared" si="0"/>
        <v>0</v>
      </c>
      <c r="D17" s="217"/>
      <c r="E17" s="218">
        <f t="shared" si="1"/>
        <v>0</v>
      </c>
    </row>
    <row r="18" spans="1:5" ht="15.75">
      <c r="A18" s="219" t="s">
        <v>475</v>
      </c>
      <c r="B18" s="217"/>
      <c r="C18" s="218">
        <f t="shared" si="0"/>
        <v>0</v>
      </c>
      <c r="D18" s="217"/>
      <c r="E18" s="218">
        <f t="shared" si="1"/>
        <v>0</v>
      </c>
    </row>
    <row r="19" spans="1:5" ht="15.75">
      <c r="A19" s="219" t="s">
        <v>476</v>
      </c>
      <c r="B19" s="217"/>
      <c r="C19" s="218">
        <f t="shared" si="0"/>
        <v>0</v>
      </c>
      <c r="D19" s="217"/>
      <c r="E19" s="218">
        <f t="shared" si="1"/>
        <v>0</v>
      </c>
    </row>
    <row r="20" spans="1:5" s="179" customFormat="1" ht="15.75">
      <c r="A20" s="219" t="s">
        <v>477</v>
      </c>
      <c r="B20" s="217"/>
      <c r="C20" s="218">
        <f t="shared" si="0"/>
        <v>0</v>
      </c>
      <c r="D20" s="217"/>
      <c r="E20" s="218">
        <f t="shared" si="1"/>
        <v>0</v>
      </c>
    </row>
    <row r="21" spans="1:5" ht="16.5" thickBot="1">
      <c r="A21" s="220" t="s">
        <v>478</v>
      </c>
      <c r="B21" s="217"/>
      <c r="C21" s="218">
        <f t="shared" si="0"/>
        <v>0</v>
      </c>
      <c r="D21" s="217"/>
      <c r="E21" s="218">
        <f t="shared" si="1"/>
        <v>0</v>
      </c>
    </row>
    <row r="22" spans="1:5" ht="15.75">
      <c r="A22" s="115" t="s">
        <v>27</v>
      </c>
      <c r="B22" s="116">
        <f>SUM(B16:B21)</f>
        <v>0</v>
      </c>
      <c r="C22" s="117">
        <f t="shared" si="0"/>
        <v>0</v>
      </c>
      <c r="D22" s="116">
        <f>SUM(D16:D21)</f>
        <v>0</v>
      </c>
      <c r="E22" s="117">
        <f t="shared" si="1"/>
        <v>0</v>
      </c>
    </row>
    <row r="23" spans="1:5" ht="15">
      <c r="A23" s="118" t="s">
        <v>277</v>
      </c>
      <c r="B23" s="398"/>
      <c r="C23" s="399"/>
      <c r="D23" s="399"/>
      <c r="E23" s="399"/>
    </row>
  </sheetData>
  <sheetProtection/>
  <mergeCells count="10">
    <mergeCell ref="B14:C14"/>
    <mergeCell ref="D14:E14"/>
    <mergeCell ref="B23:E23"/>
    <mergeCell ref="A1:E1"/>
    <mergeCell ref="A3:E3"/>
    <mergeCell ref="A5:E5"/>
    <mergeCell ref="A8:E11"/>
    <mergeCell ref="A7:E7"/>
    <mergeCell ref="A13:E13"/>
    <mergeCell ref="A2:E2"/>
  </mergeCells>
  <dataValidations count="2">
    <dataValidation allowBlank="1" showInputMessage="1" showErrorMessage="1" promptTitle="Note:" prompt="Select number of consumers in each category.&#10;If none, enter 0." sqref="B22 D22"/>
    <dataValidation type="textLength" operator="lessThanOrEqual" allowBlank="1" showInputMessage="1" showErrorMessage="1" promptTitle="Note:" prompt="Maximum 250 character limit allowed." sqref="A8">
      <formula1>250</formula1>
    </dataValidation>
  </dataValidations>
  <printOptions/>
  <pageMargins left="0.5" right="0.5" top="0.5" bottom="0.5" header="0.3" footer="0.3"/>
  <pageSetup fitToHeight="0" fitToWidth="1" horizontalDpi="600" verticalDpi="600" orientation="portrait" scale="87"/>
  <headerFooter alignWithMargins="0">
    <oddFooter>&amp;L&amp;10 5310 FY 2018&amp;R&amp;10&amp;A</oddFooter>
  </headerFooter>
  <rowBreaks count="1" manualBreakCount="1">
    <brk id="12" max="4" man="1"/>
  </rowBreaks>
</worksheet>
</file>

<file path=xl/worksheets/sheet7.xml><?xml version="1.0" encoding="utf-8"?>
<worksheet xmlns="http://schemas.openxmlformats.org/spreadsheetml/2006/main" xmlns:r="http://schemas.openxmlformats.org/officeDocument/2006/relationships">
  <dimension ref="A1:K49"/>
  <sheetViews>
    <sheetView showGridLines="0" zoomScalePageLayoutView="0" workbookViewId="0" topLeftCell="A1">
      <selection activeCell="F25" sqref="F25:I25"/>
    </sheetView>
  </sheetViews>
  <sheetFormatPr defaultColWidth="11.57421875" defaultRowHeight="17.25" customHeight="1"/>
  <cols>
    <col min="1" max="1" width="6.00390625" style="28" customWidth="1"/>
    <col min="2" max="3" width="9.421875" style="28" customWidth="1"/>
    <col min="4" max="4" width="11.7109375" style="28" customWidth="1"/>
    <col min="5" max="5" width="9.8515625" style="28" customWidth="1"/>
    <col min="6" max="6" width="10.00390625" style="28" customWidth="1"/>
    <col min="7" max="7" width="8.421875" style="28" customWidth="1"/>
    <col min="8" max="8" width="9.421875" style="28" customWidth="1"/>
    <col min="9" max="9" width="9.7109375" style="28" customWidth="1"/>
    <col min="10" max="10" width="9.421875" style="28" customWidth="1"/>
    <col min="11" max="11" width="1.8515625" style="28" customWidth="1"/>
    <col min="12" max="16384" width="11.421875" style="28" customWidth="1"/>
  </cols>
  <sheetData>
    <row r="1" spans="1:11" s="39" customFormat="1" ht="18">
      <c r="A1" s="366" t="s">
        <v>482</v>
      </c>
      <c r="B1" s="367"/>
      <c r="C1" s="367"/>
      <c r="D1" s="367"/>
      <c r="E1" s="367"/>
      <c r="F1" s="367"/>
      <c r="G1" s="367"/>
      <c r="H1" s="367"/>
      <c r="I1" s="367"/>
      <c r="J1" s="367"/>
      <c r="K1" s="368"/>
    </row>
    <row r="2" spans="1:11" s="39" customFormat="1" ht="18">
      <c r="A2" s="305" t="s">
        <v>491</v>
      </c>
      <c r="B2" s="369"/>
      <c r="C2" s="369"/>
      <c r="D2" s="369"/>
      <c r="E2" s="369"/>
      <c r="F2" s="369"/>
      <c r="G2" s="369"/>
      <c r="H2" s="369"/>
      <c r="I2" s="369"/>
      <c r="J2" s="369"/>
      <c r="K2" s="370"/>
    </row>
    <row r="3" spans="1:11" s="39" customFormat="1" ht="18">
      <c r="A3" s="371" t="str">
        <f>+1Checklist!A3:J3</f>
        <v>2018 Application</v>
      </c>
      <c r="B3" s="372"/>
      <c r="C3" s="372"/>
      <c r="D3" s="372"/>
      <c r="E3" s="372"/>
      <c r="F3" s="372"/>
      <c r="G3" s="372"/>
      <c r="H3" s="372"/>
      <c r="I3" s="372"/>
      <c r="J3" s="372"/>
      <c r="K3" s="373"/>
    </row>
    <row r="4" spans="1:10" s="39" customFormat="1" ht="18">
      <c r="A4" s="22"/>
      <c r="B4" s="22"/>
      <c r="C4" s="22"/>
      <c r="D4" s="22"/>
      <c r="E4" s="22"/>
      <c r="F4" s="22"/>
      <c r="G4" s="22"/>
      <c r="H4" s="22"/>
      <c r="I4" s="22"/>
      <c r="J4" s="22"/>
    </row>
    <row r="5" spans="1:11" s="39" customFormat="1" ht="19.5" customHeight="1">
      <c r="A5" s="423" t="s">
        <v>196</v>
      </c>
      <c r="B5" s="424"/>
      <c r="C5" s="424"/>
      <c r="D5" s="424"/>
      <c r="E5" s="424"/>
      <c r="F5" s="424"/>
      <c r="G5" s="424"/>
      <c r="H5" s="424"/>
      <c r="I5" s="424"/>
      <c r="J5" s="424"/>
      <c r="K5" s="425"/>
    </row>
    <row r="6" spans="1:11" s="39" customFormat="1" ht="19.5" customHeight="1">
      <c r="A6" s="426"/>
      <c r="B6" s="427"/>
      <c r="C6" s="427"/>
      <c r="D6" s="427"/>
      <c r="E6" s="427"/>
      <c r="F6" s="427"/>
      <c r="G6" s="427"/>
      <c r="H6" s="427"/>
      <c r="I6" s="427"/>
      <c r="J6" s="427"/>
      <c r="K6" s="428"/>
    </row>
    <row r="7" s="3" customFormat="1" ht="15.75"/>
    <row r="8" spans="1:11" s="3" customFormat="1" ht="17.25" customHeight="1">
      <c r="A8" s="422" t="s">
        <v>502</v>
      </c>
      <c r="B8" s="422"/>
      <c r="C8" s="422"/>
      <c r="D8" s="422"/>
      <c r="E8" s="422"/>
      <c r="F8" s="422"/>
      <c r="G8" s="422"/>
      <c r="H8" s="422"/>
      <c r="I8" s="422"/>
      <c r="J8" s="422"/>
      <c r="K8" s="422"/>
    </row>
    <row r="9" spans="1:11" s="3" customFormat="1" ht="17.25" customHeight="1">
      <c r="A9" s="422"/>
      <c r="B9" s="422"/>
      <c r="C9" s="422"/>
      <c r="D9" s="422"/>
      <c r="E9" s="422"/>
      <c r="F9" s="422"/>
      <c r="G9" s="422"/>
      <c r="H9" s="422"/>
      <c r="I9" s="422"/>
      <c r="J9" s="422"/>
      <c r="K9" s="422"/>
    </row>
    <row r="10" s="3" customFormat="1" ht="17.25" customHeight="1">
      <c r="A10" s="36"/>
    </row>
    <row r="11" spans="1:7" s="3" customFormat="1" ht="17.25" customHeight="1">
      <c r="A11" s="3" t="s">
        <v>54</v>
      </c>
      <c r="B11" s="420">
        <f>+2CoverSheet!D7</f>
        <v>0</v>
      </c>
      <c r="C11" s="420"/>
      <c r="D11" s="420"/>
      <c r="E11" s="420"/>
      <c r="F11" s="420"/>
      <c r="G11" s="420"/>
    </row>
    <row r="12" spans="1:11" s="92" customFormat="1" ht="17.25" customHeight="1">
      <c r="A12" s="309" t="s">
        <v>499</v>
      </c>
      <c r="B12" s="309"/>
      <c r="C12" s="309"/>
      <c r="D12" s="309"/>
      <c r="E12" s="309"/>
      <c r="F12" s="309"/>
      <c r="G12" s="309"/>
      <c r="H12" s="196"/>
      <c r="I12" s="196"/>
      <c r="J12" s="196"/>
      <c r="K12" s="196"/>
    </row>
    <row r="13" spans="1:11" s="3" customFormat="1" ht="17.25" customHeight="1">
      <c r="A13" s="309" t="s">
        <v>61</v>
      </c>
      <c r="B13" s="309"/>
      <c r="C13" s="309"/>
      <c r="D13" s="309"/>
      <c r="E13" s="309"/>
      <c r="F13" s="309"/>
      <c r="G13" s="309"/>
      <c r="H13" s="418"/>
      <c r="I13" s="418"/>
      <c r="J13" s="418"/>
      <c r="K13" s="36" t="s">
        <v>55</v>
      </c>
    </row>
    <row r="14" s="3" customFormat="1" ht="17.25" customHeight="1"/>
    <row r="15" spans="1:11" s="3" customFormat="1" ht="17.25" customHeight="1">
      <c r="A15" s="38" t="s">
        <v>62</v>
      </c>
      <c r="B15" s="301" t="s">
        <v>173</v>
      </c>
      <c r="C15" s="301"/>
      <c r="D15" s="301"/>
      <c r="E15" s="301"/>
      <c r="F15" s="301"/>
      <c r="G15" s="301"/>
      <c r="H15" s="301"/>
      <c r="I15" s="301"/>
      <c r="J15" s="301"/>
      <c r="K15" s="301"/>
    </row>
    <row r="16" spans="1:11" s="3" customFormat="1" ht="17.25" customHeight="1">
      <c r="A16" s="38"/>
      <c r="B16" s="301"/>
      <c r="C16" s="301"/>
      <c r="D16" s="301"/>
      <c r="E16" s="301"/>
      <c r="F16" s="301"/>
      <c r="G16" s="301"/>
      <c r="H16" s="301"/>
      <c r="I16" s="301"/>
      <c r="J16" s="301"/>
      <c r="K16" s="301"/>
    </row>
    <row r="17" spans="1:11" s="3" customFormat="1" ht="17.25" customHeight="1">
      <c r="A17" s="38"/>
      <c r="B17" s="301"/>
      <c r="C17" s="301"/>
      <c r="D17" s="301"/>
      <c r="E17" s="301"/>
      <c r="F17" s="301"/>
      <c r="G17" s="301"/>
      <c r="H17" s="301"/>
      <c r="I17" s="301"/>
      <c r="J17" s="301"/>
      <c r="K17" s="301"/>
    </row>
    <row r="18" spans="1:2" s="3" customFormat="1" ht="17.25" customHeight="1">
      <c r="A18" s="38"/>
      <c r="B18" s="52"/>
    </row>
    <row r="19" spans="1:2" s="3" customFormat="1" ht="17.25" customHeight="1">
      <c r="A19" s="38" t="s">
        <v>63</v>
      </c>
      <c r="B19" s="52" t="s">
        <v>67</v>
      </c>
    </row>
    <row r="20" spans="1:10" s="3" customFormat="1" ht="17.25" customHeight="1">
      <c r="A20" s="38"/>
      <c r="B20" s="421">
        <f>+'3Primary Purpose'!B35:D35</f>
        <v>0</v>
      </c>
      <c r="C20" s="421"/>
      <c r="D20" s="421"/>
      <c r="E20" s="421"/>
      <c r="F20" s="421"/>
      <c r="G20" s="421"/>
      <c r="H20" s="421"/>
      <c r="I20" s="421"/>
      <c r="J20" s="421"/>
    </row>
    <row r="21" spans="1:10" s="3" customFormat="1" ht="17.25" customHeight="1">
      <c r="A21" s="38"/>
      <c r="B21" s="51"/>
      <c r="C21" s="51"/>
      <c r="D21" s="51"/>
      <c r="E21" s="51"/>
      <c r="F21" s="51"/>
      <c r="G21" s="51"/>
      <c r="H21" s="51"/>
      <c r="I21" s="51"/>
      <c r="J21" s="51"/>
    </row>
    <row r="22" spans="1:2" s="3" customFormat="1" ht="17.25" customHeight="1">
      <c r="A22" s="38" t="s">
        <v>64</v>
      </c>
      <c r="B22" s="215" t="s">
        <v>466</v>
      </c>
    </row>
    <row r="23" spans="1:10" s="3" customFormat="1" ht="17.25" customHeight="1">
      <c r="A23" s="38"/>
      <c r="B23" s="418"/>
      <c r="C23" s="418"/>
      <c r="D23" s="418"/>
      <c r="E23" s="418"/>
      <c r="F23" s="418"/>
      <c r="G23" s="418"/>
      <c r="H23" s="418"/>
      <c r="I23" s="418"/>
      <c r="J23" s="418"/>
    </row>
    <row r="24" spans="1:2" s="3" customFormat="1" ht="17.25" customHeight="1">
      <c r="A24" s="38"/>
      <c r="B24" s="52"/>
    </row>
    <row r="25" spans="1:9" s="3" customFormat="1" ht="17.25" customHeight="1">
      <c r="A25" s="38" t="s">
        <v>65</v>
      </c>
      <c r="B25" s="417" t="s">
        <v>74</v>
      </c>
      <c r="C25" s="417"/>
      <c r="D25" s="417"/>
      <c r="E25" s="417"/>
      <c r="F25" s="419">
        <f>+'3Primary Purpose'!B36</f>
        <v>0</v>
      </c>
      <c r="G25" s="419"/>
      <c r="H25" s="419"/>
      <c r="I25" s="419"/>
    </row>
    <row r="26" spans="1:8" s="3" customFormat="1" ht="17.25" customHeight="1">
      <c r="A26" s="38"/>
      <c r="C26" s="417" t="s">
        <v>73</v>
      </c>
      <c r="D26" s="417"/>
      <c r="E26" s="417"/>
      <c r="F26" s="419">
        <f>+'3Primary Purpose'!D36</f>
        <v>0</v>
      </c>
      <c r="G26" s="419"/>
      <c r="H26" s="419"/>
    </row>
    <row r="27" spans="1:10" s="3" customFormat="1" ht="17.25" customHeight="1">
      <c r="A27" s="38"/>
      <c r="B27" s="30"/>
      <c r="C27" s="30"/>
      <c r="D27" s="30"/>
      <c r="E27" s="30"/>
      <c r="F27" s="38"/>
      <c r="G27" s="38"/>
      <c r="H27" s="30"/>
      <c r="I27" s="30"/>
      <c r="J27" s="30"/>
    </row>
    <row r="28" spans="1:2" s="3" customFormat="1" ht="17.25" customHeight="1">
      <c r="A28" s="38" t="s">
        <v>66</v>
      </c>
      <c r="B28" s="52" t="s">
        <v>58</v>
      </c>
    </row>
    <row r="29" spans="2:10" s="3" customFormat="1" ht="17.25" customHeight="1">
      <c r="B29" s="418"/>
      <c r="C29" s="418"/>
      <c r="D29" s="418"/>
      <c r="E29" s="418"/>
      <c r="F29" s="418"/>
      <c r="G29" s="418"/>
      <c r="H29" s="418"/>
      <c r="I29" s="418"/>
      <c r="J29" s="418"/>
    </row>
    <row r="30" spans="2:10" s="3" customFormat="1" ht="17.25" customHeight="1">
      <c r="B30" s="30"/>
      <c r="C30" s="30"/>
      <c r="D30" s="30"/>
      <c r="E30" s="30"/>
      <c r="F30" s="30"/>
      <c r="G30" s="30"/>
      <c r="H30" s="30"/>
      <c r="I30" s="30"/>
      <c r="J30" s="30"/>
    </row>
    <row r="31" spans="2:10" s="3" customFormat="1" ht="17.25" customHeight="1">
      <c r="B31" s="59"/>
      <c r="C31" s="59"/>
      <c r="D31" s="59"/>
      <c r="E31" s="59"/>
      <c r="F31" s="59"/>
      <c r="G31" s="59"/>
      <c r="H31" s="59"/>
      <c r="I31" s="59"/>
      <c r="J31" s="59"/>
    </row>
    <row r="32" spans="1:11" s="3" customFormat="1" ht="17.25" customHeight="1">
      <c r="A32" s="3" t="s">
        <v>56</v>
      </c>
      <c r="B32" s="418"/>
      <c r="C32" s="418"/>
      <c r="D32" s="418"/>
      <c r="F32" s="3" t="s">
        <v>57</v>
      </c>
      <c r="G32" s="418"/>
      <c r="H32" s="418"/>
      <c r="I32" s="418"/>
      <c r="J32" s="418"/>
      <c r="K32" s="418"/>
    </row>
    <row r="33" s="3" customFormat="1" ht="17.25" customHeight="1"/>
    <row r="34" spans="6:11" s="3" customFormat="1" ht="17.25" customHeight="1">
      <c r="F34" s="38" t="s">
        <v>60</v>
      </c>
      <c r="G34" s="418"/>
      <c r="H34" s="418"/>
      <c r="I34" s="418"/>
      <c r="J34" s="418"/>
      <c r="K34" s="418"/>
    </row>
    <row r="35" spans="6:11" s="3" customFormat="1" ht="21" customHeight="1">
      <c r="F35" s="38" t="s">
        <v>59</v>
      </c>
      <c r="G35" s="429"/>
      <c r="H35" s="429"/>
      <c r="I35" s="429"/>
      <c r="J35" s="429"/>
      <c r="K35" s="429"/>
    </row>
    <row r="36" s="3" customFormat="1" ht="15.75"/>
    <row r="37" s="31" customFormat="1" ht="15.75"/>
    <row r="38" s="31" customFormat="1" ht="15.75"/>
    <row r="39" s="31" customFormat="1" ht="15.75"/>
    <row r="40" s="31" customFormat="1" ht="15.75"/>
    <row r="41" s="31" customFormat="1" ht="15.75"/>
    <row r="42" s="31" customFormat="1" ht="15.75"/>
    <row r="43" spans="1:10" s="31" customFormat="1" ht="17.25" customHeight="1">
      <c r="A43" s="56"/>
      <c r="B43" s="56"/>
      <c r="C43" s="56"/>
      <c r="D43" s="56"/>
      <c r="E43" s="56"/>
      <c r="F43" s="56"/>
      <c r="G43" s="56"/>
      <c r="H43" s="56"/>
      <c r="I43" s="56"/>
      <c r="J43" s="56"/>
    </row>
    <row r="44" spans="1:10" ht="17.25" customHeight="1">
      <c r="A44" s="29"/>
      <c r="B44" s="29"/>
      <c r="C44" s="29"/>
      <c r="D44" s="29"/>
      <c r="E44" s="29"/>
      <c r="F44" s="29"/>
      <c r="G44" s="29"/>
      <c r="H44" s="29"/>
      <c r="I44" s="29"/>
      <c r="J44" s="29"/>
    </row>
    <row r="45" spans="1:10" ht="17.25" customHeight="1">
      <c r="A45" s="29"/>
      <c r="B45" s="29"/>
      <c r="C45" s="29"/>
      <c r="D45" s="29"/>
      <c r="E45" s="29"/>
      <c r="F45" s="29"/>
      <c r="G45" s="29"/>
      <c r="H45" s="29"/>
      <c r="I45" s="29"/>
      <c r="J45" s="29"/>
    </row>
    <row r="46" spans="1:10" ht="17.25" customHeight="1">
      <c r="A46" s="29"/>
      <c r="B46" s="29"/>
      <c r="C46" s="29"/>
      <c r="D46" s="29"/>
      <c r="E46" s="29"/>
      <c r="F46" s="29"/>
      <c r="G46" s="29"/>
      <c r="H46" s="29"/>
      <c r="I46" s="29"/>
      <c r="J46" s="29"/>
    </row>
    <row r="47" spans="1:10" ht="17.25" customHeight="1">
      <c r="A47" s="29"/>
      <c r="B47" s="29"/>
      <c r="C47" s="29"/>
      <c r="D47" s="29"/>
      <c r="E47" s="29"/>
      <c r="F47" s="29"/>
      <c r="G47" s="29"/>
      <c r="H47" s="29"/>
      <c r="I47" s="29"/>
      <c r="J47" s="29"/>
    </row>
    <row r="48" spans="1:10" ht="17.25" customHeight="1">
      <c r="A48" s="29"/>
      <c r="B48" s="29"/>
      <c r="C48" s="29"/>
      <c r="D48" s="29"/>
      <c r="E48" s="29"/>
      <c r="F48" s="29"/>
      <c r="G48" s="29"/>
      <c r="H48" s="29"/>
      <c r="I48" s="29"/>
      <c r="J48" s="29"/>
    </row>
    <row r="49" spans="1:10" ht="17.25" customHeight="1">
      <c r="A49" s="29"/>
      <c r="B49" s="29"/>
      <c r="C49" s="29"/>
      <c r="D49" s="29"/>
      <c r="E49" s="29"/>
      <c r="F49" s="29"/>
      <c r="G49" s="29"/>
      <c r="H49" s="29"/>
      <c r="I49" s="29"/>
      <c r="J49" s="29"/>
    </row>
  </sheetData>
  <sheetProtection/>
  <mergeCells count="21">
    <mergeCell ref="G35:K35"/>
    <mergeCell ref="A12:G12"/>
    <mergeCell ref="B15:K17"/>
    <mergeCell ref="G34:K34"/>
    <mergeCell ref="F26:H26"/>
    <mergeCell ref="G32:K32"/>
    <mergeCell ref="C26:E26"/>
    <mergeCell ref="B32:D32"/>
    <mergeCell ref="B29:J29"/>
    <mergeCell ref="B20:J20"/>
    <mergeCell ref="A1:K1"/>
    <mergeCell ref="A13:G13"/>
    <mergeCell ref="A8:K9"/>
    <mergeCell ref="A2:K2"/>
    <mergeCell ref="A5:K6"/>
    <mergeCell ref="A3:K3"/>
    <mergeCell ref="B25:E25"/>
    <mergeCell ref="B23:J23"/>
    <mergeCell ref="H13:J13"/>
    <mergeCell ref="F25:I25"/>
    <mergeCell ref="B11:G11"/>
  </mergeCells>
  <printOptions/>
  <pageMargins left="0.5" right="0.5" top="0.5" bottom="0.5" header="0.3" footer="0.3"/>
  <pageSetup horizontalDpi="600" verticalDpi="600" orientation="portrait"/>
  <headerFooter alignWithMargins="0">
    <oddFooter>&amp;L&amp;10 5310 FY 2018&amp;R&amp;10&amp;A</oddFooter>
  </headerFooter>
</worksheet>
</file>

<file path=xl/worksheets/sheet8.xml><?xml version="1.0" encoding="utf-8"?>
<worksheet xmlns="http://schemas.openxmlformats.org/spreadsheetml/2006/main" xmlns:r="http://schemas.openxmlformats.org/officeDocument/2006/relationships">
  <dimension ref="A1:E25"/>
  <sheetViews>
    <sheetView showGridLines="0" zoomScaleSheetLayoutView="100" zoomScalePageLayoutView="0" workbookViewId="0" topLeftCell="A1">
      <selection activeCell="A1" sqref="A1:E1"/>
    </sheetView>
  </sheetViews>
  <sheetFormatPr defaultColWidth="11.57421875" defaultRowHeight="15"/>
  <cols>
    <col min="1" max="1" width="35.00390625" style="26" customWidth="1"/>
    <col min="2" max="2" width="24.00390625" style="26" customWidth="1"/>
    <col min="3" max="3" width="34.28125" style="54" customWidth="1"/>
    <col min="4" max="4" width="20.00390625" style="54" customWidth="1"/>
    <col min="5" max="5" width="17.421875" style="54" customWidth="1"/>
    <col min="6" max="16384" width="11.421875" style="26" customWidth="1"/>
  </cols>
  <sheetData>
    <row r="1" spans="1:5" s="22" customFormat="1" ht="18">
      <c r="A1" s="366" t="s">
        <v>482</v>
      </c>
      <c r="B1" s="367"/>
      <c r="C1" s="367"/>
      <c r="D1" s="367"/>
      <c r="E1" s="367"/>
    </row>
    <row r="2" spans="1:5" s="22" customFormat="1" ht="18">
      <c r="A2" s="302" t="s">
        <v>26</v>
      </c>
      <c r="B2" s="431"/>
      <c r="C2" s="431"/>
      <c r="D2" s="431"/>
      <c r="E2" s="431"/>
    </row>
    <row r="3" spans="1:5" s="22" customFormat="1" ht="18">
      <c r="A3" s="371" t="str">
        <f>+1Checklist!A3:J3</f>
        <v>2018 Application</v>
      </c>
      <c r="B3" s="372"/>
      <c r="C3" s="372"/>
      <c r="D3" s="372"/>
      <c r="E3" s="372"/>
    </row>
    <row r="4" spans="3:5" s="22" customFormat="1" ht="18">
      <c r="C4" s="53"/>
      <c r="D4" s="53"/>
      <c r="E4" s="53"/>
    </row>
    <row r="5" spans="1:5" s="22" customFormat="1" ht="19.5" customHeight="1">
      <c r="A5" s="430" t="s">
        <v>197</v>
      </c>
      <c r="B5" s="430"/>
      <c r="C5" s="430"/>
      <c r="D5" s="430"/>
      <c r="E5" s="430"/>
    </row>
    <row r="6" spans="1:5" s="3" customFormat="1" ht="19.5" customHeight="1">
      <c r="A6" s="430"/>
      <c r="B6" s="430"/>
      <c r="C6" s="430"/>
      <c r="D6" s="430"/>
      <c r="E6" s="430"/>
    </row>
    <row r="7" spans="1:5" s="92" customFormat="1" ht="19.5" customHeight="1">
      <c r="A7" s="106"/>
      <c r="B7" s="106"/>
      <c r="C7" s="106"/>
      <c r="D7" s="106"/>
      <c r="E7" s="106"/>
    </row>
    <row r="8" spans="1:5" s="92" customFormat="1" ht="51" customHeight="1">
      <c r="A8" s="107" t="s">
        <v>214</v>
      </c>
      <c r="B8" s="107" t="s">
        <v>215</v>
      </c>
      <c r="C8" s="107" t="s">
        <v>467</v>
      </c>
      <c r="D8" s="107" t="s">
        <v>279</v>
      </c>
      <c r="E8" s="107" t="s">
        <v>280</v>
      </c>
    </row>
    <row r="9" spans="1:5" s="92" customFormat="1" ht="15.75">
      <c r="A9" s="119"/>
      <c r="B9" s="119"/>
      <c r="C9" s="119"/>
      <c r="D9" s="119"/>
      <c r="E9" s="119"/>
    </row>
    <row r="10" spans="1:5" s="92" customFormat="1" ht="15.75">
      <c r="A10" s="119"/>
      <c r="B10" s="119"/>
      <c r="C10" s="119"/>
      <c r="D10" s="119"/>
      <c r="E10" s="119"/>
    </row>
    <row r="11" spans="1:5" s="92" customFormat="1" ht="15.75">
      <c r="A11" s="119"/>
      <c r="B11" s="119"/>
      <c r="C11" s="119"/>
      <c r="D11" s="119"/>
      <c r="E11" s="119"/>
    </row>
    <row r="12" spans="1:5" s="92" customFormat="1" ht="15.75">
      <c r="A12" s="119"/>
      <c r="B12" s="119"/>
      <c r="C12" s="119"/>
      <c r="D12" s="119"/>
      <c r="E12" s="119"/>
    </row>
    <row r="13" spans="1:5" s="92" customFormat="1" ht="15.75">
      <c r="A13" s="119"/>
      <c r="B13" s="119"/>
      <c r="C13" s="119"/>
      <c r="D13" s="119"/>
      <c r="E13" s="119"/>
    </row>
    <row r="14" spans="1:5" s="92" customFormat="1" ht="15.75">
      <c r="A14" s="119"/>
      <c r="B14" s="119"/>
      <c r="C14" s="119"/>
      <c r="D14" s="119"/>
      <c r="E14" s="119"/>
    </row>
    <row r="15" spans="1:5" s="92" customFormat="1" ht="15.75">
      <c r="A15" s="119"/>
      <c r="B15" s="119"/>
      <c r="C15" s="119"/>
      <c r="D15" s="119"/>
      <c r="E15" s="119"/>
    </row>
    <row r="16" spans="1:5" s="92" customFormat="1" ht="15.75">
      <c r="A16" s="108"/>
      <c r="B16" s="119"/>
      <c r="C16" s="119"/>
      <c r="D16" s="119"/>
      <c r="E16" s="119"/>
    </row>
    <row r="17" spans="1:5" s="92" customFormat="1" ht="15.75">
      <c r="A17" s="119"/>
      <c r="B17" s="119"/>
      <c r="C17" s="119"/>
      <c r="D17" s="119"/>
      <c r="E17" s="119"/>
    </row>
    <row r="18" spans="1:5" s="92" customFormat="1" ht="15.75">
      <c r="A18" s="119"/>
      <c r="B18" s="119"/>
      <c r="C18" s="119"/>
      <c r="D18" s="119"/>
      <c r="E18" s="119"/>
    </row>
    <row r="19" spans="1:5" s="92" customFormat="1" ht="15.75">
      <c r="A19" s="119"/>
      <c r="B19" s="119"/>
      <c r="C19" s="119"/>
      <c r="D19" s="119"/>
      <c r="E19" s="119"/>
    </row>
    <row r="20" spans="1:5" s="1" customFormat="1" ht="15.75">
      <c r="A20" s="119"/>
      <c r="B20" s="119"/>
      <c r="C20" s="119"/>
      <c r="D20" s="119"/>
      <c r="E20" s="119"/>
    </row>
    <row r="21" spans="1:5" s="1" customFormat="1" ht="15.75">
      <c r="A21" s="119"/>
      <c r="B21" s="119"/>
      <c r="C21" s="119"/>
      <c r="D21" s="119"/>
      <c r="E21" s="119"/>
    </row>
    <row r="22" spans="1:5" s="1" customFormat="1" ht="15.75">
      <c r="A22" s="119"/>
      <c r="B22" s="119"/>
      <c r="C22" s="119"/>
      <c r="D22" s="119"/>
      <c r="E22" s="119"/>
    </row>
    <row r="23" spans="1:5" s="1" customFormat="1" ht="15.75">
      <c r="A23" s="119"/>
      <c r="B23" s="119"/>
      <c r="C23" s="119"/>
      <c r="D23" s="119"/>
      <c r="E23" s="119"/>
    </row>
    <row r="24" spans="3:5" s="1" customFormat="1" ht="15.75">
      <c r="C24" s="55"/>
      <c r="D24" s="55"/>
      <c r="E24" s="55"/>
    </row>
    <row r="25" spans="3:5" s="1" customFormat="1" ht="15.75">
      <c r="C25" s="55"/>
      <c r="D25" s="55"/>
      <c r="E25" s="55"/>
    </row>
  </sheetData>
  <sheetProtection/>
  <mergeCells count="4">
    <mergeCell ref="A5:E6"/>
    <mergeCell ref="A1:E1"/>
    <mergeCell ref="A2:E2"/>
    <mergeCell ref="A3:E3"/>
  </mergeCells>
  <dataValidations count="3">
    <dataValidation type="list" allowBlank="1" showInputMessage="1" showErrorMessage="1" sqref="A9:A23">
      <formula1>CoordinationAreas</formula1>
    </dataValidation>
    <dataValidation type="list" allowBlank="1" showInputMessage="1" showErrorMessage="1" sqref="B9:B23">
      <formula1>CoordinationActivity</formula1>
    </dataValidation>
    <dataValidation type="list" allowBlank="1" showInputMessage="1" showErrorMessage="1" sqref="D9:D23 E9:E23">
      <formula1>YESNO</formula1>
    </dataValidation>
  </dataValidations>
  <printOptions/>
  <pageMargins left="0.5" right="0.5" top="0.5" bottom="0.5" header="0.3" footer="0.3"/>
  <pageSetup horizontalDpi="600" verticalDpi="600" orientation="landscape" scale="95"/>
  <headerFooter alignWithMargins="0">
    <oddFooter>&amp;L&amp;10 5310 FY 2018&amp;R&amp;10&amp;A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showGridLines="0" zoomScaleSheetLayoutView="100" zoomScalePageLayoutView="0" workbookViewId="0" topLeftCell="A1">
      <selection activeCell="A1" sqref="A1:J1"/>
    </sheetView>
  </sheetViews>
  <sheetFormatPr defaultColWidth="11.57421875" defaultRowHeight="15"/>
  <cols>
    <col min="1" max="1" width="12.7109375" style="1" customWidth="1"/>
    <col min="2" max="5" width="11.421875" style="1" customWidth="1"/>
    <col min="6" max="6" width="10.140625" style="1" bestFit="1" customWidth="1"/>
    <col min="7" max="9" width="11.421875" style="1" customWidth="1"/>
    <col min="10" max="10" width="11.7109375" style="1" customWidth="1"/>
    <col min="11" max="16384" width="11.421875" style="1" customWidth="1"/>
  </cols>
  <sheetData>
    <row r="1" spans="1:10" s="22" customFormat="1" ht="18">
      <c r="A1" s="366" t="s">
        <v>482</v>
      </c>
      <c r="B1" s="367"/>
      <c r="C1" s="367"/>
      <c r="D1" s="367"/>
      <c r="E1" s="367"/>
      <c r="F1" s="367"/>
      <c r="G1" s="367"/>
      <c r="H1" s="367"/>
      <c r="I1" s="367"/>
      <c r="J1" s="368"/>
    </row>
    <row r="2" spans="1:10" s="22" customFormat="1" ht="18">
      <c r="A2" s="302" t="s">
        <v>26</v>
      </c>
      <c r="B2" s="431"/>
      <c r="C2" s="431"/>
      <c r="D2" s="431"/>
      <c r="E2" s="431"/>
      <c r="F2" s="431"/>
      <c r="G2" s="431"/>
      <c r="H2" s="431"/>
      <c r="I2" s="431"/>
      <c r="J2" s="441"/>
    </row>
    <row r="3" spans="1:10" s="22" customFormat="1" ht="18">
      <c r="A3" s="371" t="str">
        <f>+1Checklist!A3:J3</f>
        <v>2018 Application</v>
      </c>
      <c r="B3" s="372"/>
      <c r="C3" s="372"/>
      <c r="D3" s="372"/>
      <c r="E3" s="372"/>
      <c r="F3" s="372"/>
      <c r="G3" s="372"/>
      <c r="H3" s="372"/>
      <c r="I3" s="372"/>
      <c r="J3" s="373"/>
    </row>
    <row r="4" s="22" customFormat="1" ht="18"/>
    <row r="5" spans="1:10" s="22" customFormat="1" ht="18.75" customHeight="1">
      <c r="A5" s="423" t="s">
        <v>239</v>
      </c>
      <c r="B5" s="424"/>
      <c r="C5" s="424"/>
      <c r="D5" s="424"/>
      <c r="E5" s="424"/>
      <c r="F5" s="424"/>
      <c r="G5" s="424"/>
      <c r="H5" s="424"/>
      <c r="I5" s="424"/>
      <c r="J5" s="425"/>
    </row>
    <row r="6" spans="1:10" s="27" customFormat="1" ht="18.75" customHeight="1">
      <c r="A6" s="426"/>
      <c r="B6" s="427"/>
      <c r="C6" s="427"/>
      <c r="D6" s="427"/>
      <c r="E6" s="427"/>
      <c r="F6" s="427"/>
      <c r="G6" s="427"/>
      <c r="H6" s="427"/>
      <c r="I6" s="427"/>
      <c r="J6" s="428"/>
    </row>
    <row r="7" ht="17.25" customHeight="1"/>
    <row r="8" ht="17.25" customHeight="1">
      <c r="A8" s="33" t="s">
        <v>79</v>
      </c>
    </row>
    <row r="9" spans="1:4" ht="17.25" customHeight="1">
      <c r="A9" s="33" t="s">
        <v>78</v>
      </c>
      <c r="C9" s="3"/>
      <c r="D9" s="3"/>
    </row>
    <row r="10" spans="1:10" ht="17.25" customHeight="1">
      <c r="A10" s="432"/>
      <c r="B10" s="433"/>
      <c r="C10" s="433"/>
      <c r="D10" s="433"/>
      <c r="E10" s="433"/>
      <c r="F10" s="433"/>
      <c r="G10" s="433"/>
      <c r="H10" s="433"/>
      <c r="I10" s="433"/>
      <c r="J10" s="434"/>
    </row>
    <row r="11" spans="1:10" ht="17.25" customHeight="1">
      <c r="A11" s="435"/>
      <c r="B11" s="436"/>
      <c r="C11" s="436"/>
      <c r="D11" s="436"/>
      <c r="E11" s="436"/>
      <c r="F11" s="436"/>
      <c r="G11" s="436"/>
      <c r="H11" s="436"/>
      <c r="I11" s="436"/>
      <c r="J11" s="437"/>
    </row>
    <row r="12" spans="1:10" ht="17.25" customHeight="1">
      <c r="A12" s="435"/>
      <c r="B12" s="436"/>
      <c r="C12" s="436"/>
      <c r="D12" s="436"/>
      <c r="E12" s="436"/>
      <c r="F12" s="436"/>
      <c r="G12" s="436"/>
      <c r="H12" s="436"/>
      <c r="I12" s="436"/>
      <c r="J12" s="437"/>
    </row>
    <row r="13" spans="1:10" ht="17.25" customHeight="1">
      <c r="A13" s="438"/>
      <c r="B13" s="439"/>
      <c r="C13" s="439"/>
      <c r="D13" s="439"/>
      <c r="E13" s="439"/>
      <c r="F13" s="439"/>
      <c r="G13" s="439"/>
      <c r="H13" s="439"/>
      <c r="I13" s="439"/>
      <c r="J13" s="440"/>
    </row>
    <row r="14" spans="8:9" ht="15.75">
      <c r="H14" s="68">
        <f>LEN(A10)</f>
        <v>0</v>
      </c>
      <c r="I14" s="67" t="s">
        <v>182</v>
      </c>
    </row>
    <row r="15" s="33" customFormat="1" ht="17.25" customHeight="1">
      <c r="A15" s="33" t="s">
        <v>80</v>
      </c>
    </row>
    <row r="16" spans="1:4" ht="17.25" customHeight="1">
      <c r="A16" s="33" t="s">
        <v>78</v>
      </c>
      <c r="C16" s="3"/>
      <c r="D16" s="3"/>
    </row>
    <row r="17" spans="1:10" ht="17.25" customHeight="1">
      <c r="A17" s="432"/>
      <c r="B17" s="433"/>
      <c r="C17" s="433"/>
      <c r="D17" s="433"/>
      <c r="E17" s="433"/>
      <c r="F17" s="433"/>
      <c r="G17" s="433"/>
      <c r="H17" s="433"/>
      <c r="I17" s="433"/>
      <c r="J17" s="434"/>
    </row>
    <row r="18" spans="1:10" ht="17.25" customHeight="1">
      <c r="A18" s="435"/>
      <c r="B18" s="436"/>
      <c r="C18" s="436"/>
      <c r="D18" s="436"/>
      <c r="E18" s="436"/>
      <c r="F18" s="436"/>
      <c r="G18" s="436"/>
      <c r="H18" s="436"/>
      <c r="I18" s="436"/>
      <c r="J18" s="437"/>
    </row>
    <row r="19" spans="1:10" ht="17.25" customHeight="1">
      <c r="A19" s="435"/>
      <c r="B19" s="436"/>
      <c r="C19" s="436"/>
      <c r="D19" s="436"/>
      <c r="E19" s="436"/>
      <c r="F19" s="436"/>
      <c r="G19" s="436"/>
      <c r="H19" s="436"/>
      <c r="I19" s="436"/>
      <c r="J19" s="437"/>
    </row>
    <row r="20" spans="1:10" ht="17.25" customHeight="1">
      <c r="A20" s="438"/>
      <c r="B20" s="439"/>
      <c r="C20" s="439"/>
      <c r="D20" s="439"/>
      <c r="E20" s="439"/>
      <c r="F20" s="439"/>
      <c r="G20" s="439"/>
      <c r="H20" s="439"/>
      <c r="I20" s="439"/>
      <c r="J20" s="440"/>
    </row>
    <row r="21" spans="8:9" ht="15.75">
      <c r="H21" s="66">
        <f>LEN(A17)</f>
        <v>0</v>
      </c>
      <c r="I21" s="66" t="s">
        <v>182</v>
      </c>
    </row>
    <row r="22" spans="1:10" ht="15.75">
      <c r="A22" s="442" t="s">
        <v>81</v>
      </c>
      <c r="B22" s="442"/>
      <c r="C22" s="442"/>
      <c r="D22" s="442"/>
      <c r="E22" s="442"/>
      <c r="F22" s="442"/>
      <c r="G22" s="442"/>
      <c r="H22" s="442"/>
      <c r="I22" s="442"/>
      <c r="J22" s="442"/>
    </row>
    <row r="23" spans="1:10" ht="18.75" customHeight="1">
      <c r="A23" s="442"/>
      <c r="B23" s="442"/>
      <c r="C23" s="442"/>
      <c r="D23" s="442"/>
      <c r="E23" s="442"/>
      <c r="F23" s="442"/>
      <c r="G23" s="442"/>
      <c r="H23" s="442"/>
      <c r="I23" s="442"/>
      <c r="J23" s="442"/>
    </row>
    <row r="24" spans="6:7" ht="17.25" customHeight="1">
      <c r="F24" s="3"/>
      <c r="G24" s="3"/>
    </row>
    <row r="25" spans="1:10" ht="17.25" customHeight="1">
      <c r="A25" s="443" t="s">
        <v>487</v>
      </c>
      <c r="B25" s="443"/>
      <c r="C25" s="443"/>
      <c r="D25" s="443"/>
      <c r="E25" s="443"/>
      <c r="F25" s="443"/>
      <c r="G25" s="443"/>
      <c r="H25" s="443"/>
      <c r="I25" s="443"/>
      <c r="J25" s="443"/>
    </row>
    <row r="26" spans="1:2" ht="17.25" customHeight="1">
      <c r="A26" s="3"/>
      <c r="B26" s="3"/>
    </row>
    <row r="27" spans="1:10" ht="17.25" customHeight="1">
      <c r="A27" s="444" t="s">
        <v>488</v>
      </c>
      <c r="B27" s="444"/>
      <c r="C27" s="444"/>
      <c r="D27" s="444"/>
      <c r="E27" s="444"/>
      <c r="F27" s="444"/>
      <c r="G27" s="445"/>
      <c r="H27" s="445"/>
      <c r="I27" s="445"/>
      <c r="J27" s="445"/>
    </row>
    <row r="28" spans="1:10" s="26" customFormat="1" ht="13.5">
      <c r="A28" s="446" t="s">
        <v>494</v>
      </c>
      <c r="B28" s="446"/>
      <c r="C28" s="446"/>
      <c r="D28" s="446"/>
      <c r="E28" s="446"/>
      <c r="F28" s="446"/>
      <c r="G28" s="446"/>
      <c r="H28" s="446"/>
      <c r="I28" s="446"/>
      <c r="J28" s="446"/>
    </row>
    <row r="29" spans="1:10" s="26" customFormat="1" ht="13.5">
      <c r="A29" s="446"/>
      <c r="B29" s="446"/>
      <c r="C29" s="446"/>
      <c r="D29" s="446"/>
      <c r="E29" s="446"/>
      <c r="F29" s="446"/>
      <c r="G29" s="446"/>
      <c r="H29" s="446"/>
      <c r="I29" s="446"/>
      <c r="J29" s="446"/>
    </row>
    <row r="30" spans="1:10" s="26" customFormat="1" ht="13.5">
      <c r="A30" s="446"/>
      <c r="B30" s="446"/>
      <c r="C30" s="446"/>
      <c r="D30" s="446"/>
      <c r="E30" s="446"/>
      <c r="F30" s="446"/>
      <c r="G30" s="446"/>
      <c r="H30" s="446"/>
      <c r="I30" s="446"/>
      <c r="J30" s="446"/>
    </row>
    <row r="31" spans="1:10" s="26" customFormat="1" ht="13.5">
      <c r="A31" s="446"/>
      <c r="B31" s="446"/>
      <c r="C31" s="446"/>
      <c r="D31" s="446"/>
      <c r="E31" s="446"/>
      <c r="F31" s="446"/>
      <c r="G31" s="446"/>
      <c r="H31" s="446"/>
      <c r="I31" s="446"/>
      <c r="J31" s="446"/>
    </row>
    <row r="32" spans="1:10" ht="17.25" customHeight="1">
      <c r="A32" s="375"/>
      <c r="B32" s="376"/>
      <c r="C32" s="376"/>
      <c r="D32" s="376"/>
      <c r="E32" s="376"/>
      <c r="F32" s="376"/>
      <c r="G32" s="376"/>
      <c r="H32" s="376"/>
      <c r="I32" s="376"/>
      <c r="J32" s="377"/>
    </row>
    <row r="33" spans="1:10" ht="17.25" customHeight="1">
      <c r="A33" s="378"/>
      <c r="B33" s="379"/>
      <c r="C33" s="379"/>
      <c r="D33" s="379"/>
      <c r="E33" s="379"/>
      <c r="F33" s="379"/>
      <c r="G33" s="379"/>
      <c r="H33" s="379"/>
      <c r="I33" s="379"/>
      <c r="J33" s="380"/>
    </row>
    <row r="34" spans="1:10" ht="17.25" customHeight="1">
      <c r="A34" s="378"/>
      <c r="B34" s="379"/>
      <c r="C34" s="379"/>
      <c r="D34" s="379"/>
      <c r="E34" s="379"/>
      <c r="F34" s="379"/>
      <c r="G34" s="379"/>
      <c r="H34" s="379"/>
      <c r="I34" s="379"/>
      <c r="J34" s="380"/>
    </row>
    <row r="35" spans="1:10" ht="17.25" customHeight="1">
      <c r="A35" s="381"/>
      <c r="B35" s="382"/>
      <c r="C35" s="382"/>
      <c r="D35" s="382"/>
      <c r="E35" s="382"/>
      <c r="F35" s="382"/>
      <c r="G35" s="382"/>
      <c r="H35" s="382"/>
      <c r="I35" s="382"/>
      <c r="J35" s="383"/>
    </row>
    <row r="36" spans="8:9" ht="15.75">
      <c r="H36" s="66">
        <f>LEN(A32)</f>
        <v>0</v>
      </c>
      <c r="I36" s="66" t="s">
        <v>182</v>
      </c>
    </row>
    <row r="37" spans="1:7" ht="17.25" customHeight="1">
      <c r="A37" s="289" t="s">
        <v>463</v>
      </c>
      <c r="B37" s="289"/>
      <c r="C37" s="289"/>
      <c r="D37" s="289"/>
      <c r="E37" s="289"/>
      <c r="F37" s="289"/>
      <c r="G37" s="3"/>
    </row>
    <row r="38" spans="1:7" ht="17.25" customHeight="1">
      <c r="A38" s="289" t="s">
        <v>82</v>
      </c>
      <c r="B38" s="289"/>
      <c r="C38" s="289"/>
      <c r="D38" s="289"/>
      <c r="E38" s="289"/>
      <c r="F38" s="289"/>
      <c r="G38" s="289"/>
    </row>
    <row r="39" spans="1:10" ht="17.25" customHeight="1">
      <c r="A39" s="432"/>
      <c r="B39" s="433"/>
      <c r="C39" s="433"/>
      <c r="D39" s="433"/>
      <c r="E39" s="433"/>
      <c r="F39" s="433"/>
      <c r="G39" s="433"/>
      <c r="H39" s="433"/>
      <c r="I39" s="433"/>
      <c r="J39" s="434"/>
    </row>
    <row r="40" spans="1:10" ht="17.25" customHeight="1">
      <c r="A40" s="435"/>
      <c r="B40" s="436"/>
      <c r="C40" s="436"/>
      <c r="D40" s="436"/>
      <c r="E40" s="436"/>
      <c r="F40" s="436"/>
      <c r="G40" s="436"/>
      <c r="H40" s="436"/>
      <c r="I40" s="436"/>
      <c r="J40" s="437"/>
    </row>
    <row r="41" spans="1:10" ht="17.25" customHeight="1">
      <c r="A41" s="435"/>
      <c r="B41" s="436"/>
      <c r="C41" s="436"/>
      <c r="D41" s="436"/>
      <c r="E41" s="436"/>
      <c r="F41" s="436"/>
      <c r="G41" s="436"/>
      <c r="H41" s="436"/>
      <c r="I41" s="436"/>
      <c r="J41" s="437"/>
    </row>
    <row r="42" spans="1:10" ht="17.25" customHeight="1">
      <c r="A42" s="438"/>
      <c r="B42" s="439"/>
      <c r="C42" s="439"/>
      <c r="D42" s="439"/>
      <c r="E42" s="439"/>
      <c r="F42" s="439"/>
      <c r="G42" s="439"/>
      <c r="H42" s="439"/>
      <c r="I42" s="439"/>
      <c r="J42" s="440"/>
    </row>
    <row r="43" spans="8:9" ht="15.75">
      <c r="H43" s="66">
        <f>LEN(A39)</f>
        <v>0</v>
      </c>
      <c r="I43" s="66" t="s">
        <v>182</v>
      </c>
    </row>
  </sheetData>
  <sheetProtection/>
  <mergeCells count="15">
    <mergeCell ref="A37:F37"/>
    <mergeCell ref="A38:G38"/>
    <mergeCell ref="A39:J42"/>
    <mergeCell ref="A22:J23"/>
    <mergeCell ref="A25:J25"/>
    <mergeCell ref="A27:F27"/>
    <mergeCell ref="G27:J27"/>
    <mergeCell ref="A28:J31"/>
    <mergeCell ref="A32:J35"/>
    <mergeCell ref="A17:J20"/>
    <mergeCell ref="A1:J1"/>
    <mergeCell ref="A2:J2"/>
    <mergeCell ref="A3:J3"/>
    <mergeCell ref="A5:J6"/>
    <mergeCell ref="A10:J13"/>
  </mergeCells>
  <dataValidations count="2">
    <dataValidation type="textLength" operator="lessThanOrEqual" allowBlank="1" showInputMessage="1" showErrorMessage="1" promptTitle="Note:" prompt="Maximum 250 character limit allowed." sqref="A39:J42">
      <formula1>250</formula1>
    </dataValidation>
    <dataValidation type="textLength" operator="lessThanOrEqual" allowBlank="1" showInputMessage="1" showErrorMessage="1" promptTitle="Note:" prompt="Maximum 250 character limit allowed." sqref="A10:J13 A17:J20 A32:J35">
      <formula1>250</formula1>
    </dataValidation>
  </dataValidations>
  <printOptions/>
  <pageMargins left="0.5" right="0.5" top="0.5" bottom="0.5" header="0.3" footer="0.3"/>
  <pageSetup fitToHeight="0" fitToWidth="1" horizontalDpi="600" verticalDpi="600" orientation="portrait" scale="83"/>
  <headerFooter alignWithMargins="0">
    <oddFooter>&amp;L&amp;10 5310 FY 2018&amp;R&amp;10&amp;A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New York State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Smith</dc:creator>
  <cp:keywords/>
  <dc:description/>
  <cp:lastModifiedBy>Microsoft Office User</cp:lastModifiedBy>
  <cp:lastPrinted>2017-07-19T17:16:03Z</cp:lastPrinted>
  <dcterms:created xsi:type="dcterms:W3CDTF">2013-07-15T16:04:40Z</dcterms:created>
  <dcterms:modified xsi:type="dcterms:W3CDTF">2017-07-20T14:09:20Z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